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2915" windowHeight="12330" tabRatio="960" firstSheet="1" activeTab="5"/>
  </bookViews>
  <sheets>
    <sheet name="Ablaufbeschreibung" sheetId="3" r:id="rId1"/>
    <sheet name="Bestandsaufnahme" sheetId="1" r:id="rId2"/>
    <sheet name="Erfassung Umsatzausfälle" sheetId="5" r:id="rId3"/>
    <sheet name="Maßnahmenvorschläge" sheetId="2" r:id="rId4"/>
    <sheet name="Maßnahmenumsetzung" sheetId="6" r:id="rId5"/>
    <sheet name="Mitarbeitervorschläge" sheetId="4" r:id="rId6"/>
  </sheets>
  <calcPr calcId="145621"/>
</workbook>
</file>

<file path=xl/calcChain.xml><?xml version="1.0" encoding="utf-8"?>
<calcChain xmlns="http://schemas.openxmlformats.org/spreadsheetml/2006/main">
  <c r="K2" i="4" l="1"/>
  <c r="B46" i="6" l="1"/>
  <c r="D5" i="5" l="1"/>
  <c r="D9" i="5"/>
  <c r="C12" i="5"/>
  <c r="C11" i="5"/>
  <c r="C4" i="5"/>
  <c r="C5" i="5" s="1"/>
  <c r="C10" i="5"/>
  <c r="C9" i="5"/>
  <c r="A13" i="1"/>
  <c r="A5" i="1"/>
  <c r="A6" i="1"/>
  <c r="A7" i="1" s="1"/>
  <c r="A8" i="1" s="1"/>
  <c r="A9" i="1" s="1"/>
  <c r="A10" i="1" s="1"/>
  <c r="A11" i="1" s="1"/>
  <c r="A12" i="1" s="1"/>
  <c r="A4" i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D11" i="5" l="1"/>
  <c r="D12" i="5" s="1"/>
  <c r="A14" i="1"/>
  <c r="A15" i="1" s="1"/>
  <c r="A16" i="1" s="1"/>
  <c r="A17" i="1" s="1"/>
  <c r="A18" i="1" s="1"/>
  <c r="A19" i="1" s="1"/>
  <c r="A20" i="1" s="1"/>
  <c r="A21" i="1" s="1"/>
  <c r="A22" i="1" s="1"/>
  <c r="C18" i="3"/>
</calcChain>
</file>

<file path=xl/sharedStrings.xml><?xml version="1.0" encoding="utf-8"?>
<sst xmlns="http://schemas.openxmlformats.org/spreadsheetml/2006/main" count="229" uniqueCount="167">
  <si>
    <t>Ablaufverbesserung - Istzustand ermitteln</t>
  </si>
  <si>
    <t>Ja</t>
  </si>
  <si>
    <t>Nein</t>
  </si>
  <si>
    <t>Frage/Prüfpunkt</t>
  </si>
  <si>
    <t>Lassen sich die Aufträge längerfristig planen und wie lange ist der Vorlauf?</t>
  </si>
  <si>
    <t>Bemerkungen / Ergänzungen</t>
  </si>
  <si>
    <t>Gibt es bei Arbeitsbeginn konkrete Anweisungen zur Erledigung der Tagesaufgaben?</t>
  </si>
  <si>
    <t>Können die Mitarbeiter ihren Aufgaben uneingeschränkt nachkommen und auch gegenüber Kunden / Geschäftspartnern jederzeit richtige Auskünfte erteilen?</t>
  </si>
  <si>
    <t>Findet ein regelmäßiger, systematischer Informationsaustausch zwischen allen Mitarbeitern statt, erfahren z.B. Monteure und Bürokräfte von aktuellen Entwicklungen?</t>
  </si>
  <si>
    <t>_______________________________________________________________________</t>
  </si>
  <si>
    <t>I ___  I</t>
  </si>
  <si>
    <t>Meister/Vorarbeiter</t>
  </si>
  <si>
    <t>Büro</t>
  </si>
  <si>
    <t>Chef</t>
  </si>
  <si>
    <t>Hilfestellung - Wer kann mir bis wann weiterhelfen?</t>
  </si>
  <si>
    <t>Andere</t>
  </si>
  <si>
    <t>Baustelle nicht eingerichtet</t>
  </si>
  <si>
    <t>Bauherr nicht informiert</t>
  </si>
  <si>
    <t>Mängelmeldung - Wo hat es Probleme gegeben oder wo sind Probleme zu erkennen?</t>
  </si>
  <si>
    <t>Zustände vor Ort</t>
  </si>
  <si>
    <t>Informationsbedarf - Welche Infos fehlen mir?</t>
  </si>
  <si>
    <t>Kein Mängel</t>
  </si>
  <si>
    <t>Kein Informationsbedarf</t>
  </si>
  <si>
    <t>(Ankreuzen = ohne Besonderheiten)</t>
  </si>
  <si>
    <r>
      <t xml:space="preserve">Hier kurze Beschreibung / Stichworte eingeben </t>
    </r>
    <r>
      <rPr>
        <sz val="10"/>
        <color theme="1"/>
        <rFont val="Arial"/>
        <family val="2"/>
      </rPr>
      <t>(wenn kein Ankreuzen sinnvoll ist oder ausreicht)</t>
    </r>
  </si>
  <si>
    <t xml:space="preserve">I Kreuz I </t>
  </si>
  <si>
    <t>Meldungen</t>
  </si>
  <si>
    <t>Datum:</t>
  </si>
  <si>
    <t>Ist sichergestellt, dass sowohl Mitarbeiter als auch Geschäftsführer die Möglichkeit haben, längere Zeiten ohne Störungen und Unterbrechungen zu arbeiten?</t>
  </si>
  <si>
    <t>Werden Rückmeldungen und Verbesserungsvorschläge der Mitarbeiter regelmäßig und systematisch aufgenommen und ausgewertet?</t>
  </si>
  <si>
    <t>Lässt sich abschätzen, wie viel Arbeitszeit durch fehlende / schleppende Informationsversorgung verloren geht und wie viele Umsatzausfälle so entstehen?</t>
  </si>
  <si>
    <t>Ist der Prozess von der Kundenanfrage über die Angebotserstellung und Auftragserledigung bis zur Rechnungsstellung beschrieben und jedem bekannt?</t>
  </si>
  <si>
    <t>Zentrale Aktion/Arbeitsschritt</t>
  </si>
  <si>
    <t>Wichtige Aktivitäten</t>
  </si>
  <si>
    <t>Kundenanfrage</t>
  </si>
  <si>
    <t>Besonderheiten Auftrag</t>
  </si>
  <si>
    <t>Auftragsbeginn</t>
  </si>
  <si>
    <t>Auftragsinhalte</t>
  </si>
  <si>
    <t>Spezielle Kundenwünsche</t>
  </si>
  <si>
    <r>
      <t xml:space="preserve">Einmal pro Woche bis </t>
    </r>
    <r>
      <rPr>
        <b/>
        <sz val="12"/>
        <color rgb="FF0000FF"/>
        <rFont val="Arial"/>
        <family val="2"/>
      </rPr>
      <t>Montag 8.00 Uhr</t>
    </r>
    <r>
      <rPr>
        <b/>
        <sz val="12"/>
        <rFont val="Arial"/>
        <family val="2"/>
      </rPr>
      <t xml:space="preserve"> abgeben!</t>
    </r>
  </si>
  <si>
    <t>Wer bearbeitet?</t>
  </si>
  <si>
    <t>Vereinbarung + Wahrnehmung Ortstermin</t>
  </si>
  <si>
    <t>Erstellung und Versendung Kostenvoranschlag</t>
  </si>
  <si>
    <t>Selektion Auftragsbestätigung / Ablehnung</t>
  </si>
  <si>
    <t>Detailplanung Baustelle</t>
  </si>
  <si>
    <t>Abwicklung Baustelle / Auftrag</t>
  </si>
  <si>
    <t>Abnahme Baustelle</t>
  </si>
  <si>
    <t>Rechnungserstellung / Zahlungseingangsüberwachung</t>
  </si>
  <si>
    <t>Schmidt / Büro</t>
  </si>
  <si>
    <t>Schmidt</t>
  </si>
  <si>
    <t>Büro / Schmidt</t>
  </si>
  <si>
    <t>Schmidt / Gesellen</t>
  </si>
  <si>
    <t>Gesellen</t>
  </si>
  <si>
    <t>---</t>
  </si>
  <si>
    <t>Weitere Anmerkungen / Besonderheiten</t>
  </si>
  <si>
    <t>Auftragserteilung durch Kunden / Absprache mit Kunden</t>
  </si>
  <si>
    <t>EDV-Auftrag anlegen / Kundenliste pflegen / Leistungsverzeichnis erstellen</t>
  </si>
  <si>
    <t>Anlagen / Dokumente</t>
  </si>
  <si>
    <t>Gesprächsprotokoll, Anfrageformular</t>
  </si>
  <si>
    <t>wie zuvor, Kostenvoranschlag</t>
  </si>
  <si>
    <t>Liste Auftragsbestätigung</t>
  </si>
  <si>
    <t>Planungsunterlagen</t>
  </si>
  <si>
    <t>Leistungsverzeichnis, Kundenliste</t>
  </si>
  <si>
    <t>Leistungsverzeichnis, Auftragsabwicklung</t>
  </si>
  <si>
    <t>Abnahmeübersicht</t>
  </si>
  <si>
    <t>Rechnungen, Debitorenliste</t>
  </si>
  <si>
    <t>Erreichbarkeit und schnelle Antwort sicherstellen, z.B. Telefon, Mail, Fax</t>
  </si>
  <si>
    <t>Kalkulationen und Leistungsbeschreibungen erstellen (grob)</t>
  </si>
  <si>
    <t>Kurzfristige Wahrnehmung von Terminen sicherstellen, Abstimmung Büro/Schmidt</t>
  </si>
  <si>
    <t>Sichtung Rückmeldungen Kunden, Objektauswahl Schmidt</t>
  </si>
  <si>
    <t>Terminplanung und -abstimmung Baustellen, Kapazitäten</t>
  </si>
  <si>
    <t>Kalkulationen und Leistungsbeschreibungen erstellen (fein)</t>
  </si>
  <si>
    <t>Individuelle Arbeiten nach Detailplanung, Fortschrittsdokumentation</t>
  </si>
  <si>
    <t>Wen  einbinden / informieren?</t>
  </si>
  <si>
    <t>EDV-Auftrag anlegen, Kundenliste aktualisieren, Übernahme Leistungsverzeichnis</t>
  </si>
  <si>
    <t>Abnahmeprotokoll erstellen und abzeichnen lassen</t>
  </si>
  <si>
    <t>Erstell-/Änderungsdatum:</t>
  </si>
  <si>
    <t>Schmidt / Büro / Gesellen</t>
  </si>
  <si>
    <t>Sind die Arbeitszeiten von Inhaber, Büroangestellten und ausführenden Kräften, z.B. Produktionsmitarbeiter, Moneure, gleich bzw. sehen sich alle bei Arbeitsbeginn?</t>
  </si>
  <si>
    <t>Bei unterschiedlichen Arbeitszeiten: Sehen sich alle Beteiligten wenigstens einmal am Tag, um Abstimmungen vorzunehmen?</t>
  </si>
  <si>
    <t>Wenn nicht: Gibt es andere Regelungen, wie die Kommunikation sichergestellt wird, z.B. feste tägliche Telefonternine, Mails oder zumindest SMS?</t>
  </si>
  <si>
    <t>Wenn nicht: Kann dennoch ohne Abstimmungsprobleme gearbeitet werden? Wenn nicht, wie viele Schwierigkeiten gibt es im Schnitt pro Tag und wie lange dauert es, sie zu beheben?</t>
  </si>
  <si>
    <t>Gibt es (einfach zu handhabende) Werkzeuge, mit denen der Informationsaustausch gesichert werden kann, z.B. Besprechungen, Formblätter mit den wichtigsten Informationen?</t>
  </si>
  <si>
    <t>Bei Vorlauf von &gt; 2-3 Tagen sollten Abstimmungen und Informationen grds. problemlos umgesetzt werden können.</t>
  </si>
  <si>
    <t>Ist ein täglicher Informationsaustausch zur reibungsarmen Arbeitserledigung notwendig, z.B. wegen vieler kurzfristiger Termine oder Abstimmungen zwischen Kunden und Betrieb?</t>
  </si>
  <si>
    <t>Tauschen alle Mitarbeiter wichtige Informationen regelmäßig aus (z.B. neue Kundenanforderungen, Probleme bei Aufträgen) und wird der Tagesablauf täglich geplant?</t>
  </si>
  <si>
    <t>Maßnahme</t>
  </si>
  <si>
    <t>Name</t>
  </si>
  <si>
    <t>Rückmeldungen von Mitarbeitern, vor allem Beschwerden, dass sie mit der Arbeitserledigung, Kundenkontakten u.ä. unzufrieden sind, kommen eher selten vor?</t>
  </si>
  <si>
    <t>Ist jedem Mitarbeiter klar, welche konkreten Tagesaufgaben er zu erfüllen hat?</t>
  </si>
  <si>
    <t>In der Regel nur bei Abstimmung und Besprechung vorliegender Aufträge möglich.</t>
  </si>
  <si>
    <t>Werden die Mitarbeiter vom Inhaber regelmäßig nach Schwierigkeiten bei der Auftragsabwicklung befragt und wird ihnen umgehend Hilfe angeboten?</t>
  </si>
  <si>
    <t>Ist jedem Mitarbeiter klar, an welchen Stellen im Prozess er sich mit anderen Beschäftigten abstimmen muss?</t>
  </si>
  <si>
    <t>Gibt es eine verbindliche Regelung, wie bei Problemen auf einer Baustelle oder mit Kunden reagiert werden soll, z.B. weitgehende Entscheidungsfreiheit Mitarbeiter, Konsultation Inhaber?</t>
  </si>
  <si>
    <t>Überschlägige Berechnungsmöglichkeit s. nachfolgende Erfassungshilfe</t>
  </si>
  <si>
    <t>Anzahl Abstimmungsprobleme / Rückfragen / Tag</t>
  </si>
  <si>
    <t>Jahresumsatz (lfd. Jahr geschätzt oder Vorjahr)</t>
  </si>
  <si>
    <t>Eigene Zahlen</t>
  </si>
  <si>
    <t>Problemlösungszeit Schnitt / Minuten</t>
  </si>
  <si>
    <t>Arbeitszeitverlust Stunden / Tag</t>
  </si>
  <si>
    <t>Umsatz / Sollstunde</t>
  </si>
  <si>
    <t>I. Berechnung Umsatz je Soll-Arbeitsstunde</t>
  </si>
  <si>
    <t>II. Überschlag Umsatzausfall durch Ablauf-/Kommunikationsprobleme</t>
  </si>
  <si>
    <t>Jahresarbeitszeit Sollstunden (Anzahl Mitarbeiter * produktiver Arbeitszeit)</t>
  </si>
  <si>
    <t>Umsatzverlust / Tag (Umsatz/Sollstunde * Zeitverlust/Tag)</t>
  </si>
  <si>
    <t>Umsatzverlust / Jahr (Umsatz/Sollstunde * Zeitverlust/Tag * Arbeitstage/Jahr )</t>
  </si>
  <si>
    <t>Arbeitstage / Jahr</t>
  </si>
  <si>
    <t>Beispiel-zahlen</t>
  </si>
  <si>
    <t>Umleitung Mobiltelefon und Mail an diesem Tag auf Büro, um störungsfrei arbeiten zu können</t>
  </si>
  <si>
    <t>Verpflichtung der Mitarbeiter, wöchentlich schriftliche Rückmeldungen über Baustellen oder Aufträge zu geben (s. Arbeitshilfe Mitarbeitervorschläge)</t>
  </si>
  <si>
    <t>Arbeitszeiten im Betrieb so verändern, dass sich Inhaber, Büromitarbeiter und Monteure (zumindest Meister als "Multiplikator") täglich sehen und abstimmen können.</t>
  </si>
  <si>
    <t>Täglich mindestens ein Telefonat zwischen Inhaber und Büro sowie Meister / Vorarbeiter, um aktuelle Entwicklungen besprechen zu können. Optimal: nach den ersten 2-3 Kundenterminen.</t>
  </si>
  <si>
    <t>Einrichtung eines festen Büroarbeitstags pro Woche für den Inhaber ohne Außentermine, um z.B. Anfragen beantworten, Angebote vorbereiten und Kalkulationen vornehmen zu können.</t>
  </si>
  <si>
    <t>Erstellung einer täglichen Terminliste mit Kundennamen und Auftragsnummern durch Inhaber und Hinterlegung in Büro und bei Meister</t>
  </si>
  <si>
    <t>Umsetzungshinweise</t>
  </si>
  <si>
    <t>Abstimmung mit anderen Gewerken</t>
  </si>
  <si>
    <t>Auftrag/Baustelle</t>
  </si>
  <si>
    <t>Nebengewerke nicht informiert</t>
  </si>
  <si>
    <t>Fehlende Informationen (welche?)</t>
  </si>
  <si>
    <t>Fehlende Gemehmigungen</t>
  </si>
  <si>
    <t>Fehlendes Material/Werkzeug</t>
  </si>
  <si>
    <t>Inhaber/Büro nicht erreichbar</t>
  </si>
  <si>
    <t>Ablaufverbesserung - Maßnahmenvorschläge</t>
  </si>
  <si>
    <t>Gewünschte Verbesserung</t>
  </si>
  <si>
    <t>Beschreibung</t>
  </si>
  <si>
    <t>Unterstützende Fragen</t>
  </si>
  <si>
    <t xml:space="preserve">Maßnahme </t>
  </si>
  <si>
    <t>Ziel</t>
  </si>
  <si>
    <t>Was soll genau erreicht werden?</t>
  </si>
  <si>
    <t>Messgröße</t>
  </si>
  <si>
    <t>Wie lassen sich Status und Erfolg messen, z.B. Kennzahl Anzahl Kundenantworten?</t>
  </si>
  <si>
    <t>Maßnahme(n)</t>
  </si>
  <si>
    <t>Was soll konkret getan werden?</t>
  </si>
  <si>
    <t>Termine</t>
  </si>
  <si>
    <t>Bis wann sollen die Maßnahmen umgesetzt werden?</t>
  </si>
  <si>
    <t>Verantwortlich</t>
  </si>
  <si>
    <t>Wer ist für die Umsetzung verantwortlich?</t>
  </si>
  <si>
    <t>Finanzmittel</t>
  </si>
  <si>
    <t>Werden zusätzliche Gelder benötigt?</t>
  </si>
  <si>
    <t>Andere Ressourcen</t>
  </si>
  <si>
    <t>Welche anderen Ressourcen werden benötigt, z.B. Personal, Sachmittel, Know-How?</t>
  </si>
  <si>
    <t>Kontrollen</t>
  </si>
  <si>
    <t>Wann soll überprüft werden, ob die Maßnahmen erfolgreich waren?</t>
  </si>
  <si>
    <t>Zielkonflikte</t>
  </si>
  <si>
    <t>Kann es mit anderen Unternehmenszielen zu Konflikten kommen, z.B. niedrige Kosten vs. Mehrausgaben zum Innovationsführer?</t>
  </si>
  <si>
    <t>Abschließende Beurteilung</t>
  </si>
  <si>
    <t>War die Maßnahme geeignet, das erkannte Problem zu beseitigen? Sind weitere Maßnahmen notwendig?</t>
  </si>
  <si>
    <t>Durchführung von 30-minütigen Besprechungen mit allen Mitarbeitern im Abstand von zwei Wochen, immer Mittwoch um 16.30 Uhr.</t>
  </si>
  <si>
    <t xml:space="preserve">Bündelung von Kundenterminen, um Fahrzeiten und Leerläufe zu reduzieren, </t>
  </si>
  <si>
    <t>Einsatz einer 430 Euro-Kraft als Fahrer, einmal pro Woche, um Zeit für Kommunikation, Information und Koordination von Terminen zu gewinnen</t>
  </si>
  <si>
    <t>Erstellung einer Erfassungshilfe für Mitarbeiter, um Stunden und Materialeinsatz auf Baustellen leichter und mit geringerer Fehlerrate umsetzen zu können --&gt; Zeitgewinn Rechnungsstellung</t>
  </si>
  <si>
    <t>Mitarbeiter Rückmeldungen verbessern, um mehr über Probleme, aber auch Anregungen der Mitarbeiter zu erfahren</t>
  </si>
  <si>
    <t>Verfügbarkeit der Arbeitshilfe, Anzahl Rückmeldungen pro Woche/Mitarbeiter</t>
  </si>
  <si>
    <t>Mitarbeiter informieren und zum Ausfüllen verpflichten</t>
  </si>
  <si>
    <t>Robert Schmidt, Frau Luchs (Büro)</t>
  </si>
  <si>
    <t>Arbeitszeit für Büro/Auswertung, Ausfüllen erfolgt außerhalb der Arbeitszeiten</t>
  </si>
  <si>
    <t>Ab Juli 2014, kein Endtermin</t>
  </si>
  <si>
    <t>Mitte September 2014</t>
  </si>
  <si>
    <t>Einfache, leicht verständliche Arbeitshilfe entwickeln, max. Bearbeitungszeit 5-10 Min.</t>
  </si>
  <si>
    <t>Konzeption einer Arbeitshilfe für wöchentliche Rückmeldungen der Mitarbeiter</t>
  </si>
  <si>
    <t>Rechnungsdaten erfassen, Rechnung erstel-len, versenden, Zahlungseingang überwachen</t>
  </si>
  <si>
    <t>Ablaufverbesserung  - Prozessbeschreibung "Von der Kundenanfrage bis zur Rechnungsstellung"</t>
  </si>
  <si>
    <t>Ablaufverbesserung - Erfassungshilfe Umsatzausfälle</t>
  </si>
  <si>
    <r>
      <t xml:space="preserve">Ablaufverbesserung - Maßnahmenplanung, -umsetzung und -kontrolle </t>
    </r>
    <r>
      <rPr>
        <sz val="10"/>
        <rFont val="Arial"/>
        <family val="2"/>
      </rPr>
      <t>(Kopiervorlage)</t>
    </r>
  </si>
  <si>
    <t>Mitarbeiter:</t>
  </si>
  <si>
    <t>Kundenauftrag / -nummer:</t>
  </si>
  <si>
    <r>
      <t xml:space="preserve">Ablaufverbesserung - Vorschläge Mitarbeiter </t>
    </r>
    <r>
      <rPr>
        <sz val="10"/>
        <color theme="1"/>
        <rFont val="Arial"/>
        <family val="2"/>
      </rPr>
      <t>(Kopiervorlage)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</si>
</sst>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_ ;[Red]\-#,##0\ "/>
    <numFmt numFmtId="165" formatCode="#,##0.00_ ;[Red]\-#,##0.00\ "/>
    <numFmt numFmtId="166" formatCode="_-* #,##0.00\ [$€-407]_-;\-* #,##0.00\ [$€-407]_-;_-* &quot;-&quot;??\ [$€-407]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6">
    <xf numFmtId="0" fontId="0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/>
    <xf numFmtId="0" fontId="5" fillId="0" borderId="0" xfId="0" applyFont="1" applyBorder="1"/>
    <xf numFmtId="0" fontId="6" fillId="0" borderId="0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2" borderId="4" xfId="0" applyFont="1" applyFill="1" applyBorder="1"/>
    <xf numFmtId="0" fontId="4" fillId="2" borderId="3" xfId="0" applyFont="1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3" borderId="4" xfId="0" applyFont="1" applyFill="1" applyBorder="1"/>
    <xf numFmtId="0" fontId="4" fillId="3" borderId="3" xfId="0" applyFont="1" applyFill="1" applyBorder="1"/>
    <xf numFmtId="0" fontId="7" fillId="3" borderId="3" xfId="0" applyFont="1" applyFill="1" applyBorder="1"/>
    <xf numFmtId="0" fontId="5" fillId="3" borderId="2" xfId="0" applyFont="1" applyFill="1" applyBorder="1"/>
    <xf numFmtId="0" fontId="2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0" fillId="0" borderId="11" xfId="0" applyFont="1" applyBorder="1"/>
    <xf numFmtId="0" fontId="10" fillId="0" borderId="14" xfId="0" applyFont="1" applyBorder="1"/>
    <xf numFmtId="0" fontId="10" fillId="0" borderId="0" xfId="0" applyFont="1" applyBorder="1"/>
    <xf numFmtId="0" fontId="3" fillId="0" borderId="1" xfId="0" quotePrefix="1" applyFont="1" applyBorder="1" applyAlignment="1">
      <alignment vertical="top" wrapText="1"/>
    </xf>
    <xf numFmtId="14" fontId="12" fillId="2" borderId="3" xfId="0" applyNumberFormat="1" applyFont="1" applyFill="1" applyBorder="1"/>
    <xf numFmtId="0" fontId="1" fillId="0" borderId="12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6" xfId="0" applyFont="1" applyBorder="1"/>
    <xf numFmtId="0" fontId="1" fillId="0" borderId="16" xfId="0" applyFont="1" applyBorder="1"/>
    <xf numFmtId="164" fontId="3" fillId="0" borderId="16" xfId="0" applyNumberFormat="1" applyFont="1" applyBorder="1"/>
    <xf numFmtId="164" fontId="2" fillId="0" borderId="18" xfId="0" applyNumberFormat="1" applyFont="1" applyBorder="1"/>
    <xf numFmtId="0" fontId="2" fillId="0" borderId="14" xfId="0" applyFont="1" applyBorder="1"/>
    <xf numFmtId="164" fontId="3" fillId="0" borderId="19" xfId="0" applyNumberFormat="1" applyFont="1" applyBorder="1"/>
    <xf numFmtId="0" fontId="2" fillId="0" borderId="20" xfId="0" applyFont="1" applyBorder="1"/>
    <xf numFmtId="164" fontId="3" fillId="0" borderId="21" xfId="0" applyNumberFormat="1" applyFont="1" applyBorder="1"/>
    <xf numFmtId="165" fontId="2" fillId="0" borderId="19" xfId="0" applyNumberFormat="1" applyFont="1" applyBorder="1"/>
    <xf numFmtId="0" fontId="1" fillId="2" borderId="12" xfId="0" applyFont="1" applyFill="1" applyBorder="1"/>
    <xf numFmtId="0" fontId="1" fillId="2" borderId="7" xfId="0" applyFont="1" applyFill="1" applyBorder="1"/>
    <xf numFmtId="166" fontId="1" fillId="0" borderId="16" xfId="0" applyNumberFormat="1" applyFont="1" applyBorder="1"/>
    <xf numFmtId="166" fontId="1" fillId="2" borderId="18" xfId="0" applyNumberFormat="1" applyFont="1" applyFill="1" applyBorder="1"/>
    <xf numFmtId="166" fontId="1" fillId="2" borderId="17" xfId="0" applyNumberFormat="1" applyFont="1" applyFill="1" applyBorder="1"/>
    <xf numFmtId="0" fontId="13" fillId="6" borderId="2" xfId="1" applyFont="1" applyFill="1" applyBorder="1"/>
    <xf numFmtId="0" fontId="8" fillId="6" borderId="3" xfId="1" applyFill="1" applyBorder="1"/>
    <xf numFmtId="0" fontId="8" fillId="6" borderId="4" xfId="1" applyFill="1" applyBorder="1"/>
    <xf numFmtId="0" fontId="8" fillId="0" borderId="0" xfId="1"/>
    <xf numFmtId="0" fontId="13" fillId="6" borderId="1" xfId="1" applyFont="1" applyFill="1" applyBorder="1"/>
    <xf numFmtId="0" fontId="14" fillId="0" borderId="3" xfId="1" applyFont="1" applyFill="1" applyBorder="1"/>
    <xf numFmtId="0" fontId="8" fillId="0" borderId="4" xfId="1" applyFill="1" applyBorder="1"/>
    <xf numFmtId="0" fontId="13" fillId="0" borderId="1" xfId="1" applyFont="1" applyBorder="1" applyAlignment="1">
      <alignment vertical="top"/>
    </xf>
    <xf numFmtId="0" fontId="8" fillId="0" borderId="17" xfId="1" applyBorder="1" applyAlignment="1">
      <alignment vertical="top" wrapText="1"/>
    </xf>
    <xf numFmtId="0" fontId="15" fillId="0" borderId="1" xfId="1" applyFont="1" applyBorder="1" applyAlignment="1">
      <alignment vertical="top" wrapText="1"/>
    </xf>
    <xf numFmtId="0" fontId="13" fillId="0" borderId="17" xfId="1" applyFont="1" applyBorder="1" applyAlignment="1">
      <alignment vertical="top"/>
    </xf>
    <xf numFmtId="0" fontId="15" fillId="0" borderId="17" xfId="1" applyFont="1" applyBorder="1" applyAlignment="1">
      <alignment vertical="top" wrapText="1"/>
    </xf>
    <xf numFmtId="0" fontId="15" fillId="0" borderId="18" xfId="1" applyFont="1" applyBorder="1" applyAlignment="1">
      <alignment vertical="top" wrapText="1"/>
    </xf>
    <xf numFmtId="0" fontId="15" fillId="0" borderId="19" xfId="1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3" fillId="0" borderId="18" xfId="1" applyFont="1" applyBorder="1" applyAlignment="1">
      <alignment vertical="top" wrapText="1"/>
    </xf>
    <xf numFmtId="0" fontId="8" fillId="0" borderId="16" xfId="1" applyBorder="1" applyAlignment="1">
      <alignment vertical="top" wrapText="1"/>
    </xf>
    <xf numFmtId="0" fontId="8" fillId="0" borderId="17" xfId="1" applyBorder="1" applyAlignment="1">
      <alignment vertical="top" wrapText="1"/>
    </xf>
    <xf numFmtId="0" fontId="8" fillId="0" borderId="18" xfId="1" applyBorder="1" applyAlignment="1">
      <alignment vertical="top" wrapText="1"/>
    </xf>
    <xf numFmtId="0" fontId="13" fillId="7" borderId="2" xfId="1" applyFont="1" applyFill="1" applyBorder="1"/>
    <xf numFmtId="14" fontId="14" fillId="7" borderId="3" xfId="1" applyNumberFormat="1" applyFont="1" applyFill="1" applyBorder="1" applyAlignment="1">
      <alignment horizontal="left"/>
    </xf>
    <xf numFmtId="0" fontId="16" fillId="7" borderId="4" xfId="1" applyFont="1" applyFill="1" applyBorder="1"/>
    <xf numFmtId="14" fontId="10" fillId="0" borderId="11" xfId="0" applyNumberFormat="1" applyFont="1" applyBorder="1"/>
  </cellXfs>
  <cellStyles count="6">
    <cellStyle name="Euro" xfId="4"/>
    <cellStyle name="Prozent 2" xfId="5"/>
    <cellStyle name="Standard" xfId="0" builtinId="0"/>
    <cellStyle name="Standard 2" xfId="1"/>
    <cellStyle name="Standard 3" xfId="2"/>
    <cellStyle name="Standard 4" xfId="3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workbookViewId="0"/>
  </sheetViews>
  <sheetFormatPr baseColWidth="10" defaultRowHeight="14.25" outlineLevelRow="1" x14ac:dyDescent="0.2"/>
  <cols>
    <col min="1" max="1" width="4" style="2" customWidth="1"/>
    <col min="2" max="2" width="38.7109375" style="2" customWidth="1"/>
    <col min="3" max="3" width="44.5703125" style="2" customWidth="1"/>
    <col min="4" max="4" width="14.7109375" style="2" customWidth="1"/>
    <col min="5" max="5" width="17.42578125" style="2" customWidth="1"/>
    <col min="6" max="6" width="20.7109375" style="2" customWidth="1"/>
    <col min="7" max="7" width="48.7109375" style="2" customWidth="1"/>
    <col min="8" max="16384" width="11.42578125" style="2"/>
  </cols>
  <sheetData>
    <row r="1" spans="1:8" ht="15" x14ac:dyDescent="0.25">
      <c r="A1" s="8" t="s">
        <v>161</v>
      </c>
      <c r="B1" s="9"/>
      <c r="C1" s="8"/>
      <c r="D1" s="9"/>
      <c r="E1" s="9"/>
      <c r="F1" s="9"/>
      <c r="G1" s="10"/>
    </row>
    <row r="2" spans="1:8" ht="30" x14ac:dyDescent="0.2">
      <c r="A2" s="6"/>
      <c r="B2" s="38" t="s">
        <v>32</v>
      </c>
      <c r="C2" s="38" t="s">
        <v>33</v>
      </c>
      <c r="D2" s="38" t="s">
        <v>40</v>
      </c>
      <c r="E2" s="38" t="s">
        <v>73</v>
      </c>
      <c r="F2" s="38" t="s">
        <v>57</v>
      </c>
      <c r="G2" s="38" t="s">
        <v>54</v>
      </c>
      <c r="H2" s="3"/>
    </row>
    <row r="3" spans="1:8" ht="29.25" customHeight="1" x14ac:dyDescent="0.2">
      <c r="A3" s="4">
        <v>1</v>
      </c>
      <c r="B3" s="5" t="s">
        <v>34</v>
      </c>
      <c r="C3" s="5" t="s">
        <v>66</v>
      </c>
      <c r="D3" s="5" t="s">
        <v>12</v>
      </c>
      <c r="E3" s="5" t="s">
        <v>49</v>
      </c>
      <c r="F3" s="5" t="s">
        <v>58</v>
      </c>
      <c r="G3" s="37"/>
    </row>
    <row r="4" spans="1:8" ht="29.25" customHeight="1" x14ac:dyDescent="0.2">
      <c r="A4" s="4">
        <v>2</v>
      </c>
      <c r="B4" s="5" t="s">
        <v>41</v>
      </c>
      <c r="C4" s="5" t="s">
        <v>68</v>
      </c>
      <c r="D4" s="5" t="s">
        <v>51</v>
      </c>
      <c r="E4" s="5" t="s">
        <v>12</v>
      </c>
      <c r="F4" s="5" t="s">
        <v>58</v>
      </c>
      <c r="G4" s="37"/>
    </row>
    <row r="5" spans="1:8" ht="29.25" customHeight="1" x14ac:dyDescent="0.2">
      <c r="A5" s="4">
        <v>3</v>
      </c>
      <c r="B5" s="5" t="s">
        <v>42</v>
      </c>
      <c r="C5" s="5" t="s">
        <v>67</v>
      </c>
      <c r="D5" s="5" t="s">
        <v>48</v>
      </c>
      <c r="E5" s="42" t="s">
        <v>53</v>
      </c>
      <c r="F5" s="42" t="s">
        <v>59</v>
      </c>
      <c r="G5" s="37"/>
    </row>
    <row r="6" spans="1:8" ht="29.25" customHeight="1" x14ac:dyDescent="0.2">
      <c r="A6" s="4">
        <v>4</v>
      </c>
      <c r="B6" s="5" t="s">
        <v>43</v>
      </c>
      <c r="C6" s="5" t="s">
        <v>69</v>
      </c>
      <c r="D6" s="5" t="s">
        <v>49</v>
      </c>
      <c r="E6" s="5" t="s">
        <v>12</v>
      </c>
      <c r="F6" s="5" t="s">
        <v>60</v>
      </c>
      <c r="G6" s="37"/>
    </row>
    <row r="7" spans="1:8" ht="29.25" customHeight="1" x14ac:dyDescent="0.2">
      <c r="A7" s="4">
        <v>5</v>
      </c>
      <c r="B7" s="5" t="s">
        <v>55</v>
      </c>
      <c r="C7" s="5" t="s">
        <v>70</v>
      </c>
      <c r="D7" s="5" t="s">
        <v>50</v>
      </c>
      <c r="E7" s="5" t="s">
        <v>52</v>
      </c>
      <c r="F7" s="5" t="s">
        <v>60</v>
      </c>
      <c r="G7" s="37"/>
    </row>
    <row r="8" spans="1:8" ht="29.25" customHeight="1" x14ac:dyDescent="0.2">
      <c r="A8" s="4">
        <v>6</v>
      </c>
      <c r="B8" s="5" t="s">
        <v>44</v>
      </c>
      <c r="C8" s="5" t="s">
        <v>71</v>
      </c>
      <c r="D8" s="5" t="s">
        <v>51</v>
      </c>
      <c r="E8" s="42" t="s">
        <v>53</v>
      </c>
      <c r="F8" s="42" t="s">
        <v>61</v>
      </c>
      <c r="G8" s="37"/>
    </row>
    <row r="9" spans="1:8" ht="29.25" customHeight="1" x14ac:dyDescent="0.2">
      <c r="A9" s="4">
        <v>7</v>
      </c>
      <c r="B9" s="5" t="s">
        <v>56</v>
      </c>
      <c r="C9" s="5" t="s">
        <v>74</v>
      </c>
      <c r="D9" s="5" t="s">
        <v>12</v>
      </c>
      <c r="E9" s="5" t="s">
        <v>49</v>
      </c>
      <c r="F9" s="5" t="s">
        <v>62</v>
      </c>
      <c r="G9" s="37"/>
    </row>
    <row r="10" spans="1:8" ht="29.25" customHeight="1" x14ac:dyDescent="0.2">
      <c r="A10" s="4">
        <v>8</v>
      </c>
      <c r="B10" s="5" t="s">
        <v>45</v>
      </c>
      <c r="C10" s="5" t="s">
        <v>72</v>
      </c>
      <c r="D10" s="5" t="s">
        <v>52</v>
      </c>
      <c r="E10" s="5" t="s">
        <v>48</v>
      </c>
      <c r="F10" s="5" t="s">
        <v>63</v>
      </c>
      <c r="G10" s="37"/>
    </row>
    <row r="11" spans="1:8" ht="29.25" customHeight="1" x14ac:dyDescent="0.2">
      <c r="A11" s="4">
        <v>9</v>
      </c>
      <c r="B11" s="5" t="s">
        <v>46</v>
      </c>
      <c r="C11" s="5" t="s">
        <v>75</v>
      </c>
      <c r="D11" s="5" t="s">
        <v>51</v>
      </c>
      <c r="E11" s="5" t="s">
        <v>12</v>
      </c>
      <c r="F11" s="5" t="s">
        <v>64</v>
      </c>
      <c r="G11" s="37"/>
    </row>
    <row r="12" spans="1:8" ht="29.25" customHeight="1" x14ac:dyDescent="0.2">
      <c r="A12" s="4">
        <v>10</v>
      </c>
      <c r="B12" s="5" t="s">
        <v>47</v>
      </c>
      <c r="C12" s="5" t="s">
        <v>160</v>
      </c>
      <c r="D12" s="5" t="s">
        <v>77</v>
      </c>
      <c r="E12" s="42" t="s">
        <v>53</v>
      </c>
      <c r="F12" s="42" t="s">
        <v>65</v>
      </c>
      <c r="G12" s="37"/>
    </row>
    <row r="13" spans="1:8" ht="30" customHeight="1" outlineLevel="1" x14ac:dyDescent="0.2">
      <c r="A13" s="4">
        <v>11</v>
      </c>
      <c r="B13" s="5"/>
      <c r="C13" s="5"/>
      <c r="D13" s="5"/>
      <c r="E13" s="5"/>
      <c r="F13" s="5"/>
      <c r="G13" s="37"/>
    </row>
    <row r="14" spans="1:8" ht="30" customHeight="1" outlineLevel="1" x14ac:dyDescent="0.2">
      <c r="A14" s="4">
        <v>12</v>
      </c>
      <c r="B14" s="5"/>
      <c r="C14" s="5"/>
      <c r="D14" s="5"/>
      <c r="E14" s="5"/>
      <c r="F14" s="5"/>
      <c r="G14" s="37"/>
    </row>
    <row r="15" spans="1:8" ht="30" customHeight="1" outlineLevel="1" x14ac:dyDescent="0.2">
      <c r="A15" s="4">
        <v>13</v>
      </c>
      <c r="B15" s="5"/>
      <c r="C15" s="5"/>
      <c r="D15" s="5"/>
      <c r="E15" s="5"/>
      <c r="F15" s="5"/>
      <c r="G15" s="37"/>
    </row>
    <row r="16" spans="1:8" ht="30" customHeight="1" outlineLevel="1" x14ac:dyDescent="0.2">
      <c r="A16" s="4">
        <v>14</v>
      </c>
      <c r="B16" s="5"/>
      <c r="C16" s="5"/>
      <c r="D16" s="5"/>
      <c r="E16" s="5"/>
      <c r="F16" s="5"/>
      <c r="G16" s="37"/>
    </row>
    <row r="17" spans="1:7" ht="30" customHeight="1" outlineLevel="1" x14ac:dyDescent="0.2">
      <c r="A17" s="4">
        <v>15</v>
      </c>
      <c r="B17" s="5"/>
      <c r="C17" s="5"/>
      <c r="D17" s="5"/>
      <c r="E17" s="5"/>
      <c r="F17" s="5"/>
      <c r="G17" s="37"/>
    </row>
    <row r="18" spans="1:7" ht="15" x14ac:dyDescent="0.25">
      <c r="A18" s="8" t="s">
        <v>76</v>
      </c>
      <c r="B18" s="43"/>
      <c r="C18" s="43">
        <f ca="1">TODAY()</f>
        <v>41816</v>
      </c>
      <c r="D18" s="9"/>
      <c r="E18" s="9"/>
      <c r="F18" s="9"/>
      <c r="G18" s="10"/>
    </row>
  </sheetData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78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workbookViewId="0"/>
  </sheetViews>
  <sheetFormatPr baseColWidth="10" defaultRowHeight="14.25" x14ac:dyDescent="0.2"/>
  <cols>
    <col min="1" max="1" width="3.5703125" style="2" customWidth="1"/>
    <col min="2" max="2" width="88.7109375" style="2" customWidth="1"/>
    <col min="3" max="4" width="5.7109375" style="2" customWidth="1"/>
    <col min="5" max="5" width="50.7109375" style="2" customWidth="1"/>
    <col min="6" max="16384" width="11.42578125" style="2"/>
  </cols>
  <sheetData>
    <row r="1" spans="1:5" ht="15" x14ac:dyDescent="0.25">
      <c r="A1" s="8" t="s">
        <v>0</v>
      </c>
      <c r="B1" s="9"/>
      <c r="C1" s="9"/>
      <c r="D1" s="9"/>
      <c r="E1" s="10"/>
    </row>
    <row r="2" spans="1:5" ht="15" x14ac:dyDescent="0.25">
      <c r="A2" s="6"/>
      <c r="B2" s="7" t="s">
        <v>3</v>
      </c>
      <c r="C2" s="7" t="s">
        <v>1</v>
      </c>
      <c r="D2" s="7" t="s">
        <v>2</v>
      </c>
      <c r="E2" s="7" t="s">
        <v>5</v>
      </c>
    </row>
    <row r="3" spans="1:5" ht="28.5" customHeight="1" x14ac:dyDescent="0.2">
      <c r="A3" s="4">
        <v>1</v>
      </c>
      <c r="B3" s="5" t="s">
        <v>78</v>
      </c>
      <c r="C3" s="35"/>
      <c r="D3" s="36"/>
      <c r="E3" s="37"/>
    </row>
    <row r="4" spans="1:5" ht="28.5" customHeight="1" x14ac:dyDescent="0.2">
      <c r="A4" s="4">
        <f>+A3+1</f>
        <v>2</v>
      </c>
      <c r="B4" s="5" t="s">
        <v>84</v>
      </c>
      <c r="C4" s="35"/>
      <c r="D4" s="36"/>
      <c r="E4" s="37"/>
    </row>
    <row r="5" spans="1:5" ht="28.5" customHeight="1" x14ac:dyDescent="0.2">
      <c r="A5" s="4">
        <f t="shared" ref="A5:A22" si="0">+A4+1</f>
        <v>3</v>
      </c>
      <c r="B5" s="5" t="s">
        <v>85</v>
      </c>
      <c r="C5" s="35"/>
      <c r="D5" s="36"/>
      <c r="E5" s="37"/>
    </row>
    <row r="6" spans="1:5" ht="28.5" customHeight="1" x14ac:dyDescent="0.2">
      <c r="A6" s="4">
        <f t="shared" si="0"/>
        <v>4</v>
      </c>
      <c r="B6" s="5" t="s">
        <v>6</v>
      </c>
      <c r="C6" s="35"/>
      <c r="D6" s="36"/>
      <c r="E6" s="37"/>
    </row>
    <row r="7" spans="1:5" ht="28.5" customHeight="1" x14ac:dyDescent="0.2">
      <c r="A7" s="4">
        <f t="shared" si="0"/>
        <v>5</v>
      </c>
      <c r="B7" s="5" t="s">
        <v>8</v>
      </c>
      <c r="C7" s="35"/>
      <c r="D7" s="36"/>
      <c r="E7" s="37"/>
    </row>
    <row r="8" spans="1:5" ht="28.5" customHeight="1" x14ac:dyDescent="0.2">
      <c r="A8" s="4">
        <f t="shared" si="0"/>
        <v>6</v>
      </c>
      <c r="B8" s="5" t="s">
        <v>79</v>
      </c>
      <c r="C8" s="35"/>
      <c r="D8" s="36"/>
      <c r="E8" s="37"/>
    </row>
    <row r="9" spans="1:5" ht="28.5" customHeight="1" x14ac:dyDescent="0.2">
      <c r="A9" s="4">
        <f t="shared" si="0"/>
        <v>7</v>
      </c>
      <c r="B9" s="5" t="s">
        <v>80</v>
      </c>
      <c r="C9" s="35"/>
      <c r="D9" s="36"/>
      <c r="E9" s="37"/>
    </row>
    <row r="10" spans="1:5" ht="28.5" customHeight="1" x14ac:dyDescent="0.2">
      <c r="A10" s="4">
        <f t="shared" si="0"/>
        <v>8</v>
      </c>
      <c r="B10" s="5" t="s">
        <v>81</v>
      </c>
      <c r="C10" s="35"/>
      <c r="D10" s="36"/>
      <c r="E10" s="37"/>
    </row>
    <row r="11" spans="1:5" ht="28.5" customHeight="1" x14ac:dyDescent="0.2">
      <c r="A11" s="4">
        <f t="shared" si="0"/>
        <v>9</v>
      </c>
      <c r="B11" s="5" t="s">
        <v>82</v>
      </c>
      <c r="C11" s="35"/>
      <c r="D11" s="36"/>
      <c r="E11" s="37"/>
    </row>
    <row r="12" spans="1:5" ht="28.5" customHeight="1" x14ac:dyDescent="0.2">
      <c r="A12" s="4">
        <f t="shared" si="0"/>
        <v>10</v>
      </c>
      <c r="B12" s="5" t="s">
        <v>4</v>
      </c>
      <c r="C12" s="35"/>
      <c r="D12" s="36"/>
      <c r="E12" s="37" t="s">
        <v>83</v>
      </c>
    </row>
    <row r="13" spans="1:5" ht="28.5" customHeight="1" x14ac:dyDescent="0.2">
      <c r="A13" s="4">
        <f t="shared" si="0"/>
        <v>11</v>
      </c>
      <c r="B13" s="5" t="s">
        <v>88</v>
      </c>
      <c r="C13" s="35"/>
      <c r="D13" s="36"/>
      <c r="E13" s="37"/>
    </row>
    <row r="14" spans="1:5" ht="28.5" customHeight="1" x14ac:dyDescent="0.2">
      <c r="A14" s="4">
        <f t="shared" si="0"/>
        <v>12</v>
      </c>
      <c r="B14" s="5" t="s">
        <v>89</v>
      </c>
      <c r="C14" s="35"/>
      <c r="D14" s="36"/>
      <c r="E14" s="37" t="s">
        <v>90</v>
      </c>
    </row>
    <row r="15" spans="1:5" ht="28.5" customHeight="1" x14ac:dyDescent="0.2">
      <c r="A15" s="4">
        <f t="shared" si="0"/>
        <v>13</v>
      </c>
      <c r="B15" s="5" t="s">
        <v>7</v>
      </c>
      <c r="C15" s="35"/>
      <c r="D15" s="36"/>
      <c r="E15" s="37"/>
    </row>
    <row r="16" spans="1:5" ht="28.5" customHeight="1" x14ac:dyDescent="0.2">
      <c r="A16" s="4">
        <f t="shared" si="0"/>
        <v>14</v>
      </c>
      <c r="B16" s="5" t="s">
        <v>28</v>
      </c>
      <c r="C16" s="35"/>
      <c r="D16" s="36"/>
      <c r="E16" s="37"/>
    </row>
    <row r="17" spans="1:5" ht="28.5" customHeight="1" x14ac:dyDescent="0.2">
      <c r="A17" s="4">
        <f t="shared" si="0"/>
        <v>15</v>
      </c>
      <c r="B17" s="5" t="s">
        <v>29</v>
      </c>
      <c r="C17" s="35"/>
      <c r="D17" s="36"/>
      <c r="E17" s="37"/>
    </row>
    <row r="18" spans="1:5" ht="28.5" customHeight="1" x14ac:dyDescent="0.2">
      <c r="A18" s="4">
        <f t="shared" si="0"/>
        <v>16</v>
      </c>
      <c r="B18" s="5" t="s">
        <v>91</v>
      </c>
      <c r="C18" s="35"/>
      <c r="D18" s="36"/>
      <c r="E18" s="37"/>
    </row>
    <row r="19" spans="1:5" ht="28.5" customHeight="1" x14ac:dyDescent="0.2">
      <c r="A19" s="4">
        <f t="shared" si="0"/>
        <v>17</v>
      </c>
      <c r="B19" s="5" t="s">
        <v>31</v>
      </c>
      <c r="C19" s="35"/>
      <c r="D19" s="36"/>
      <c r="E19" s="37"/>
    </row>
    <row r="20" spans="1:5" ht="28.5" customHeight="1" x14ac:dyDescent="0.2">
      <c r="A20" s="4">
        <f t="shared" si="0"/>
        <v>18</v>
      </c>
      <c r="B20" s="5" t="s">
        <v>92</v>
      </c>
      <c r="C20" s="35"/>
      <c r="D20" s="36"/>
      <c r="E20" s="37"/>
    </row>
    <row r="21" spans="1:5" ht="28.5" customHeight="1" x14ac:dyDescent="0.2">
      <c r="A21" s="4">
        <f t="shared" si="0"/>
        <v>19</v>
      </c>
      <c r="B21" s="5" t="s">
        <v>93</v>
      </c>
      <c r="C21" s="35"/>
      <c r="D21" s="36"/>
      <c r="E21" s="37"/>
    </row>
    <row r="22" spans="1:5" ht="28.5" customHeight="1" x14ac:dyDescent="0.2">
      <c r="A22" s="4">
        <f t="shared" si="0"/>
        <v>20</v>
      </c>
      <c r="B22" s="5" t="s">
        <v>30</v>
      </c>
      <c r="C22" s="35"/>
      <c r="D22" s="36"/>
      <c r="E22" s="37" t="s">
        <v>94</v>
      </c>
    </row>
    <row r="30" spans="1:5" ht="15" x14ac:dyDescent="0.25">
      <c r="A30" s="1"/>
    </row>
  </sheetData>
  <printOptions horizontalCentered="1" verticalCentered="1"/>
  <pageMargins left="0.11811023622047245" right="0.11811023622047245" top="0" bottom="0" header="0.31496062992125984" footer="0.31496062992125984"/>
  <pageSetup paperSize="9" scale="95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workbookViewId="0">
      <selection sqref="A1:D12"/>
    </sheetView>
  </sheetViews>
  <sheetFormatPr baseColWidth="10" defaultRowHeight="14.25" x14ac:dyDescent="0.2"/>
  <cols>
    <col min="1" max="1" width="3.140625" style="2" customWidth="1"/>
    <col min="2" max="2" width="80.85546875" style="2" bestFit="1" customWidth="1"/>
    <col min="3" max="4" width="14.7109375" style="2" customWidth="1"/>
    <col min="5" max="16384" width="11.42578125" style="2"/>
  </cols>
  <sheetData>
    <row r="1" spans="1:4" ht="30" x14ac:dyDescent="0.2">
      <c r="A1" s="77" t="s">
        <v>162</v>
      </c>
      <c r="B1" s="78"/>
      <c r="C1" s="38" t="s">
        <v>107</v>
      </c>
      <c r="D1" s="38" t="s">
        <v>97</v>
      </c>
    </row>
    <row r="2" spans="1:4" ht="15" x14ac:dyDescent="0.25">
      <c r="A2" s="44" t="s">
        <v>101</v>
      </c>
      <c r="B2" s="47"/>
      <c r="C2" s="50"/>
      <c r="D2" s="50"/>
    </row>
    <row r="3" spans="1:4" x14ac:dyDescent="0.2">
      <c r="A3" s="45"/>
      <c r="B3" s="48" t="s">
        <v>96</v>
      </c>
      <c r="C3" s="51">
        <v>1450000</v>
      </c>
      <c r="D3" s="51">
        <v>0</v>
      </c>
    </row>
    <row r="4" spans="1:4" x14ac:dyDescent="0.2">
      <c r="A4" s="45"/>
      <c r="B4" s="53" t="s">
        <v>103</v>
      </c>
      <c r="C4" s="54">
        <f>8*1340</f>
        <v>10720</v>
      </c>
      <c r="D4" s="54">
        <v>0</v>
      </c>
    </row>
    <row r="5" spans="1:4" ht="15" x14ac:dyDescent="0.25">
      <c r="A5" s="46"/>
      <c r="B5" s="49" t="s">
        <v>100</v>
      </c>
      <c r="C5" s="60">
        <f>+C3/C4</f>
        <v>135.26119402985074</v>
      </c>
      <c r="D5" s="60">
        <f>IF(D3=0,0,+D3/D4)</f>
        <v>0</v>
      </c>
    </row>
    <row r="6" spans="1:4" ht="15" x14ac:dyDescent="0.25">
      <c r="A6" s="44" t="s">
        <v>102</v>
      </c>
      <c r="B6" s="47"/>
      <c r="C6" s="52"/>
      <c r="D6" s="52"/>
    </row>
    <row r="7" spans="1:4" x14ac:dyDescent="0.2">
      <c r="A7" s="45"/>
      <c r="B7" s="48" t="s">
        <v>95</v>
      </c>
      <c r="C7" s="51">
        <v>10</v>
      </c>
      <c r="D7" s="51">
        <v>0</v>
      </c>
    </row>
    <row r="8" spans="1:4" x14ac:dyDescent="0.2">
      <c r="A8" s="45"/>
      <c r="B8" s="55" t="s">
        <v>98</v>
      </c>
      <c r="C8" s="56">
        <v>10</v>
      </c>
      <c r="D8" s="56">
        <v>0</v>
      </c>
    </row>
    <row r="9" spans="1:4" x14ac:dyDescent="0.2">
      <c r="A9" s="45"/>
      <c r="B9" s="53" t="s">
        <v>99</v>
      </c>
      <c r="C9" s="57">
        <f>ROUND(+(C7*C8)/60,1)</f>
        <v>1.7</v>
      </c>
      <c r="D9" s="57">
        <f>ROUND(+(D7*D8)/60,1)</f>
        <v>0</v>
      </c>
    </row>
    <row r="10" spans="1:4" x14ac:dyDescent="0.2">
      <c r="A10" s="45"/>
      <c r="B10" s="48" t="s">
        <v>106</v>
      </c>
      <c r="C10" s="51">
        <f>365-104-30-10</f>
        <v>221</v>
      </c>
      <c r="D10" s="51">
        <v>0</v>
      </c>
    </row>
    <row r="11" spans="1:4" ht="15" x14ac:dyDescent="0.25">
      <c r="A11" s="45"/>
      <c r="B11" s="58" t="s">
        <v>104</v>
      </c>
      <c r="C11" s="61">
        <f>+C5*C9</f>
        <v>229.94402985074626</v>
      </c>
      <c r="D11" s="61">
        <f>+D5*D9</f>
        <v>0</v>
      </c>
    </row>
    <row r="12" spans="1:4" ht="15" x14ac:dyDescent="0.25">
      <c r="A12" s="46"/>
      <c r="B12" s="59" t="s">
        <v>105</v>
      </c>
      <c r="C12" s="62">
        <f>+C11*C10</f>
        <v>50817.630597014926</v>
      </c>
      <c r="D12" s="62">
        <f>+D11*D10</f>
        <v>0</v>
      </c>
    </row>
  </sheetData>
  <mergeCells count="1">
    <mergeCell ref="A1:B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>
      <selection activeCell="B23" sqref="B23"/>
    </sheetView>
  </sheetViews>
  <sheetFormatPr baseColWidth="10" defaultRowHeight="14.25" outlineLevelRow="1" x14ac:dyDescent="0.2"/>
  <cols>
    <col min="1" max="1" width="3.5703125" style="2" customWidth="1"/>
    <col min="2" max="2" width="88.7109375" style="2" customWidth="1"/>
    <col min="3" max="3" width="50.7109375" style="2" customWidth="1"/>
    <col min="4" max="16384" width="11.42578125" style="2"/>
  </cols>
  <sheetData>
    <row r="1" spans="1:3" ht="15" x14ac:dyDescent="0.25">
      <c r="A1" s="8" t="s">
        <v>122</v>
      </c>
      <c r="B1" s="9"/>
      <c r="C1" s="10"/>
    </row>
    <row r="2" spans="1:3" ht="15" x14ac:dyDescent="0.25">
      <c r="A2" s="8"/>
      <c r="B2" s="9"/>
      <c r="C2" s="10"/>
    </row>
    <row r="3" spans="1:3" ht="15" x14ac:dyDescent="0.25">
      <c r="A3" s="6"/>
      <c r="B3" s="7" t="s">
        <v>86</v>
      </c>
      <c r="C3" s="7" t="s">
        <v>114</v>
      </c>
    </row>
    <row r="4" spans="1:3" ht="28.5" customHeight="1" x14ac:dyDescent="0.2">
      <c r="A4" s="4">
        <v>1</v>
      </c>
      <c r="B4" s="5" t="s">
        <v>110</v>
      </c>
      <c r="C4" s="37"/>
    </row>
    <row r="5" spans="1:3" ht="28.5" customHeight="1" x14ac:dyDescent="0.2">
      <c r="A5" s="4">
        <f>1+A4</f>
        <v>2</v>
      </c>
      <c r="B5" s="5" t="s">
        <v>111</v>
      </c>
      <c r="C5" s="37"/>
    </row>
    <row r="6" spans="1:3" ht="28.5" customHeight="1" x14ac:dyDescent="0.2">
      <c r="A6" s="4">
        <f t="shared" ref="A6:A18" si="0">1+A5</f>
        <v>3</v>
      </c>
      <c r="B6" s="5" t="s">
        <v>147</v>
      </c>
      <c r="C6" s="37"/>
    </row>
    <row r="7" spans="1:3" ht="28.5" customHeight="1" x14ac:dyDescent="0.2">
      <c r="A7" s="4">
        <f t="shared" si="0"/>
        <v>4</v>
      </c>
      <c r="B7" s="5" t="s">
        <v>109</v>
      </c>
      <c r="C7" s="37"/>
    </row>
    <row r="8" spans="1:3" ht="28.5" customHeight="1" x14ac:dyDescent="0.2">
      <c r="A8" s="4">
        <f t="shared" si="0"/>
        <v>5</v>
      </c>
      <c r="B8" s="5" t="s">
        <v>112</v>
      </c>
      <c r="C8" s="37"/>
    </row>
    <row r="9" spans="1:3" ht="28.5" customHeight="1" x14ac:dyDescent="0.2">
      <c r="A9" s="4">
        <f t="shared" si="0"/>
        <v>6</v>
      </c>
      <c r="B9" s="5" t="s">
        <v>108</v>
      </c>
      <c r="C9" s="37"/>
    </row>
    <row r="10" spans="1:3" ht="28.5" customHeight="1" x14ac:dyDescent="0.2">
      <c r="A10" s="4">
        <f t="shared" si="0"/>
        <v>7</v>
      </c>
      <c r="B10" s="5" t="s">
        <v>113</v>
      </c>
      <c r="C10" s="37"/>
    </row>
    <row r="11" spans="1:3" ht="28.5" customHeight="1" x14ac:dyDescent="0.2">
      <c r="A11" s="4">
        <f t="shared" si="0"/>
        <v>8</v>
      </c>
      <c r="B11" s="5" t="s">
        <v>148</v>
      </c>
      <c r="C11" s="37"/>
    </row>
    <row r="12" spans="1:3" ht="28.5" customHeight="1" x14ac:dyDescent="0.2">
      <c r="A12" s="4">
        <f t="shared" si="0"/>
        <v>9</v>
      </c>
      <c r="B12" s="5" t="s">
        <v>149</v>
      </c>
      <c r="C12" s="37"/>
    </row>
    <row r="13" spans="1:3" ht="28.5" customHeight="1" x14ac:dyDescent="0.2">
      <c r="A13" s="4">
        <f t="shared" si="0"/>
        <v>10</v>
      </c>
      <c r="B13" s="5" t="s">
        <v>150</v>
      </c>
      <c r="C13" s="37"/>
    </row>
    <row r="14" spans="1:3" ht="28.5" customHeight="1" outlineLevel="1" x14ac:dyDescent="0.2">
      <c r="A14" s="4">
        <f t="shared" si="0"/>
        <v>11</v>
      </c>
      <c r="B14" s="5"/>
      <c r="C14" s="37"/>
    </row>
    <row r="15" spans="1:3" ht="28.5" customHeight="1" outlineLevel="1" x14ac:dyDescent="0.2">
      <c r="A15" s="4">
        <f t="shared" si="0"/>
        <v>12</v>
      </c>
      <c r="B15" s="5"/>
      <c r="C15" s="37"/>
    </row>
    <row r="16" spans="1:3" ht="28.5" customHeight="1" outlineLevel="1" x14ac:dyDescent="0.2">
      <c r="A16" s="4">
        <f t="shared" si="0"/>
        <v>13</v>
      </c>
      <c r="B16" s="5"/>
      <c r="C16" s="37"/>
    </row>
    <row r="17" spans="1:3" ht="28.5" customHeight="1" outlineLevel="1" x14ac:dyDescent="0.2">
      <c r="A17" s="4">
        <f t="shared" si="0"/>
        <v>14</v>
      </c>
      <c r="B17" s="5"/>
      <c r="C17" s="37"/>
    </row>
    <row r="18" spans="1:3" ht="28.5" customHeight="1" outlineLevel="1" x14ac:dyDescent="0.2">
      <c r="A18" s="4">
        <f t="shared" si="0"/>
        <v>15</v>
      </c>
      <c r="B18" s="5"/>
      <c r="C18" s="37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showGridLines="0" topLeftCell="A6" workbookViewId="0">
      <selection activeCell="B26" sqref="B26:B30"/>
    </sheetView>
  </sheetViews>
  <sheetFormatPr baseColWidth="10" defaultRowHeight="12.75" x14ac:dyDescent="0.2"/>
  <cols>
    <col min="1" max="1" width="25.140625" style="66" customWidth="1"/>
    <col min="2" max="2" width="37.42578125" style="66" customWidth="1"/>
    <col min="3" max="3" width="69.7109375" style="66" customWidth="1"/>
    <col min="4" max="256" width="11.42578125" style="66"/>
    <col min="257" max="257" width="26" style="66" customWidth="1"/>
    <col min="258" max="258" width="37.42578125" style="66" customWidth="1"/>
    <col min="259" max="259" width="84.42578125" style="66" bestFit="1" customWidth="1"/>
    <col min="260" max="512" width="11.42578125" style="66"/>
    <col min="513" max="513" width="26" style="66" customWidth="1"/>
    <col min="514" max="514" width="37.42578125" style="66" customWidth="1"/>
    <col min="515" max="515" width="84.42578125" style="66" bestFit="1" customWidth="1"/>
    <col min="516" max="768" width="11.42578125" style="66"/>
    <col min="769" max="769" width="26" style="66" customWidth="1"/>
    <col min="770" max="770" width="37.42578125" style="66" customWidth="1"/>
    <col min="771" max="771" width="84.42578125" style="66" bestFit="1" customWidth="1"/>
    <col min="772" max="1024" width="11.42578125" style="66"/>
    <col min="1025" max="1025" width="26" style="66" customWidth="1"/>
    <col min="1026" max="1026" width="37.42578125" style="66" customWidth="1"/>
    <col min="1027" max="1027" width="84.42578125" style="66" bestFit="1" customWidth="1"/>
    <col min="1028" max="1280" width="11.42578125" style="66"/>
    <col min="1281" max="1281" width="26" style="66" customWidth="1"/>
    <col min="1282" max="1282" width="37.42578125" style="66" customWidth="1"/>
    <col min="1283" max="1283" width="84.42578125" style="66" bestFit="1" customWidth="1"/>
    <col min="1284" max="1536" width="11.42578125" style="66"/>
    <col min="1537" max="1537" width="26" style="66" customWidth="1"/>
    <col min="1538" max="1538" width="37.42578125" style="66" customWidth="1"/>
    <col min="1539" max="1539" width="84.42578125" style="66" bestFit="1" customWidth="1"/>
    <col min="1540" max="1792" width="11.42578125" style="66"/>
    <col min="1793" max="1793" width="26" style="66" customWidth="1"/>
    <col min="1794" max="1794" width="37.42578125" style="66" customWidth="1"/>
    <col min="1795" max="1795" width="84.42578125" style="66" bestFit="1" customWidth="1"/>
    <col min="1796" max="2048" width="11.42578125" style="66"/>
    <col min="2049" max="2049" width="26" style="66" customWidth="1"/>
    <col min="2050" max="2050" width="37.42578125" style="66" customWidth="1"/>
    <col min="2051" max="2051" width="84.42578125" style="66" bestFit="1" customWidth="1"/>
    <col min="2052" max="2304" width="11.42578125" style="66"/>
    <col min="2305" max="2305" width="26" style="66" customWidth="1"/>
    <col min="2306" max="2306" width="37.42578125" style="66" customWidth="1"/>
    <col min="2307" max="2307" width="84.42578125" style="66" bestFit="1" customWidth="1"/>
    <col min="2308" max="2560" width="11.42578125" style="66"/>
    <col min="2561" max="2561" width="26" style="66" customWidth="1"/>
    <col min="2562" max="2562" width="37.42578125" style="66" customWidth="1"/>
    <col min="2563" max="2563" width="84.42578125" style="66" bestFit="1" customWidth="1"/>
    <col min="2564" max="2816" width="11.42578125" style="66"/>
    <col min="2817" max="2817" width="26" style="66" customWidth="1"/>
    <col min="2818" max="2818" width="37.42578125" style="66" customWidth="1"/>
    <col min="2819" max="2819" width="84.42578125" style="66" bestFit="1" customWidth="1"/>
    <col min="2820" max="3072" width="11.42578125" style="66"/>
    <col min="3073" max="3073" width="26" style="66" customWidth="1"/>
    <col min="3074" max="3074" width="37.42578125" style="66" customWidth="1"/>
    <col min="3075" max="3075" width="84.42578125" style="66" bestFit="1" customWidth="1"/>
    <col min="3076" max="3328" width="11.42578125" style="66"/>
    <col min="3329" max="3329" width="26" style="66" customWidth="1"/>
    <col min="3330" max="3330" width="37.42578125" style="66" customWidth="1"/>
    <col min="3331" max="3331" width="84.42578125" style="66" bestFit="1" customWidth="1"/>
    <col min="3332" max="3584" width="11.42578125" style="66"/>
    <col min="3585" max="3585" width="26" style="66" customWidth="1"/>
    <col min="3586" max="3586" width="37.42578125" style="66" customWidth="1"/>
    <col min="3587" max="3587" width="84.42578125" style="66" bestFit="1" customWidth="1"/>
    <col min="3588" max="3840" width="11.42578125" style="66"/>
    <col min="3841" max="3841" width="26" style="66" customWidth="1"/>
    <col min="3842" max="3842" width="37.42578125" style="66" customWidth="1"/>
    <col min="3843" max="3843" width="84.42578125" style="66" bestFit="1" customWidth="1"/>
    <col min="3844" max="4096" width="11.42578125" style="66"/>
    <col min="4097" max="4097" width="26" style="66" customWidth="1"/>
    <col min="4098" max="4098" width="37.42578125" style="66" customWidth="1"/>
    <col min="4099" max="4099" width="84.42578125" style="66" bestFit="1" customWidth="1"/>
    <col min="4100" max="4352" width="11.42578125" style="66"/>
    <col min="4353" max="4353" width="26" style="66" customWidth="1"/>
    <col min="4354" max="4354" width="37.42578125" style="66" customWidth="1"/>
    <col min="4355" max="4355" width="84.42578125" style="66" bestFit="1" customWidth="1"/>
    <col min="4356" max="4608" width="11.42578125" style="66"/>
    <col min="4609" max="4609" width="26" style="66" customWidth="1"/>
    <col min="4610" max="4610" width="37.42578125" style="66" customWidth="1"/>
    <col min="4611" max="4611" width="84.42578125" style="66" bestFit="1" customWidth="1"/>
    <col min="4612" max="4864" width="11.42578125" style="66"/>
    <col min="4865" max="4865" width="26" style="66" customWidth="1"/>
    <col min="4866" max="4866" width="37.42578125" style="66" customWidth="1"/>
    <col min="4867" max="4867" width="84.42578125" style="66" bestFit="1" customWidth="1"/>
    <col min="4868" max="5120" width="11.42578125" style="66"/>
    <col min="5121" max="5121" width="26" style="66" customWidth="1"/>
    <col min="5122" max="5122" width="37.42578125" style="66" customWidth="1"/>
    <col min="5123" max="5123" width="84.42578125" style="66" bestFit="1" customWidth="1"/>
    <col min="5124" max="5376" width="11.42578125" style="66"/>
    <col min="5377" max="5377" width="26" style="66" customWidth="1"/>
    <col min="5378" max="5378" width="37.42578125" style="66" customWidth="1"/>
    <col min="5379" max="5379" width="84.42578125" style="66" bestFit="1" customWidth="1"/>
    <col min="5380" max="5632" width="11.42578125" style="66"/>
    <col min="5633" max="5633" width="26" style="66" customWidth="1"/>
    <col min="5634" max="5634" width="37.42578125" style="66" customWidth="1"/>
    <col min="5635" max="5635" width="84.42578125" style="66" bestFit="1" customWidth="1"/>
    <col min="5636" max="5888" width="11.42578125" style="66"/>
    <col min="5889" max="5889" width="26" style="66" customWidth="1"/>
    <col min="5890" max="5890" width="37.42578125" style="66" customWidth="1"/>
    <col min="5891" max="5891" width="84.42578125" style="66" bestFit="1" customWidth="1"/>
    <col min="5892" max="6144" width="11.42578125" style="66"/>
    <col min="6145" max="6145" width="26" style="66" customWidth="1"/>
    <col min="6146" max="6146" width="37.42578125" style="66" customWidth="1"/>
    <col min="6147" max="6147" width="84.42578125" style="66" bestFit="1" customWidth="1"/>
    <col min="6148" max="6400" width="11.42578125" style="66"/>
    <col min="6401" max="6401" width="26" style="66" customWidth="1"/>
    <col min="6402" max="6402" width="37.42578125" style="66" customWidth="1"/>
    <col min="6403" max="6403" width="84.42578125" style="66" bestFit="1" customWidth="1"/>
    <col min="6404" max="6656" width="11.42578125" style="66"/>
    <col min="6657" max="6657" width="26" style="66" customWidth="1"/>
    <col min="6658" max="6658" width="37.42578125" style="66" customWidth="1"/>
    <col min="6659" max="6659" width="84.42578125" style="66" bestFit="1" customWidth="1"/>
    <col min="6660" max="6912" width="11.42578125" style="66"/>
    <col min="6913" max="6913" width="26" style="66" customWidth="1"/>
    <col min="6914" max="6914" width="37.42578125" style="66" customWidth="1"/>
    <col min="6915" max="6915" width="84.42578125" style="66" bestFit="1" customWidth="1"/>
    <col min="6916" max="7168" width="11.42578125" style="66"/>
    <col min="7169" max="7169" width="26" style="66" customWidth="1"/>
    <col min="7170" max="7170" width="37.42578125" style="66" customWidth="1"/>
    <col min="7171" max="7171" width="84.42578125" style="66" bestFit="1" customWidth="1"/>
    <col min="7172" max="7424" width="11.42578125" style="66"/>
    <col min="7425" max="7425" width="26" style="66" customWidth="1"/>
    <col min="7426" max="7426" width="37.42578125" style="66" customWidth="1"/>
    <col min="7427" max="7427" width="84.42578125" style="66" bestFit="1" customWidth="1"/>
    <col min="7428" max="7680" width="11.42578125" style="66"/>
    <col min="7681" max="7681" width="26" style="66" customWidth="1"/>
    <col min="7682" max="7682" width="37.42578125" style="66" customWidth="1"/>
    <col min="7683" max="7683" width="84.42578125" style="66" bestFit="1" customWidth="1"/>
    <col min="7684" max="7936" width="11.42578125" style="66"/>
    <col min="7937" max="7937" width="26" style="66" customWidth="1"/>
    <col min="7938" max="7938" width="37.42578125" style="66" customWidth="1"/>
    <col min="7939" max="7939" width="84.42578125" style="66" bestFit="1" customWidth="1"/>
    <col min="7940" max="8192" width="11.42578125" style="66"/>
    <col min="8193" max="8193" width="26" style="66" customWidth="1"/>
    <col min="8194" max="8194" width="37.42578125" style="66" customWidth="1"/>
    <col min="8195" max="8195" width="84.42578125" style="66" bestFit="1" customWidth="1"/>
    <col min="8196" max="8448" width="11.42578125" style="66"/>
    <col min="8449" max="8449" width="26" style="66" customWidth="1"/>
    <col min="8450" max="8450" width="37.42578125" style="66" customWidth="1"/>
    <col min="8451" max="8451" width="84.42578125" style="66" bestFit="1" customWidth="1"/>
    <col min="8452" max="8704" width="11.42578125" style="66"/>
    <col min="8705" max="8705" width="26" style="66" customWidth="1"/>
    <col min="8706" max="8706" width="37.42578125" style="66" customWidth="1"/>
    <col min="8707" max="8707" width="84.42578125" style="66" bestFit="1" customWidth="1"/>
    <col min="8708" max="8960" width="11.42578125" style="66"/>
    <col min="8961" max="8961" width="26" style="66" customWidth="1"/>
    <col min="8962" max="8962" width="37.42578125" style="66" customWidth="1"/>
    <col min="8963" max="8963" width="84.42578125" style="66" bestFit="1" customWidth="1"/>
    <col min="8964" max="9216" width="11.42578125" style="66"/>
    <col min="9217" max="9217" width="26" style="66" customWidth="1"/>
    <col min="9218" max="9218" width="37.42578125" style="66" customWidth="1"/>
    <col min="9219" max="9219" width="84.42578125" style="66" bestFit="1" customWidth="1"/>
    <col min="9220" max="9472" width="11.42578125" style="66"/>
    <col min="9473" max="9473" width="26" style="66" customWidth="1"/>
    <col min="9474" max="9474" width="37.42578125" style="66" customWidth="1"/>
    <col min="9475" max="9475" width="84.42578125" style="66" bestFit="1" customWidth="1"/>
    <col min="9476" max="9728" width="11.42578125" style="66"/>
    <col min="9729" max="9729" width="26" style="66" customWidth="1"/>
    <col min="9730" max="9730" width="37.42578125" style="66" customWidth="1"/>
    <col min="9731" max="9731" width="84.42578125" style="66" bestFit="1" customWidth="1"/>
    <col min="9732" max="9984" width="11.42578125" style="66"/>
    <col min="9985" max="9985" width="26" style="66" customWidth="1"/>
    <col min="9986" max="9986" width="37.42578125" style="66" customWidth="1"/>
    <col min="9987" max="9987" width="84.42578125" style="66" bestFit="1" customWidth="1"/>
    <col min="9988" max="10240" width="11.42578125" style="66"/>
    <col min="10241" max="10241" width="26" style="66" customWidth="1"/>
    <col min="10242" max="10242" width="37.42578125" style="66" customWidth="1"/>
    <col min="10243" max="10243" width="84.42578125" style="66" bestFit="1" customWidth="1"/>
    <col min="10244" max="10496" width="11.42578125" style="66"/>
    <col min="10497" max="10497" width="26" style="66" customWidth="1"/>
    <col min="10498" max="10498" width="37.42578125" style="66" customWidth="1"/>
    <col min="10499" max="10499" width="84.42578125" style="66" bestFit="1" customWidth="1"/>
    <col min="10500" max="10752" width="11.42578125" style="66"/>
    <col min="10753" max="10753" width="26" style="66" customWidth="1"/>
    <col min="10754" max="10754" width="37.42578125" style="66" customWidth="1"/>
    <col min="10755" max="10755" width="84.42578125" style="66" bestFit="1" customWidth="1"/>
    <col min="10756" max="11008" width="11.42578125" style="66"/>
    <col min="11009" max="11009" width="26" style="66" customWidth="1"/>
    <col min="11010" max="11010" width="37.42578125" style="66" customWidth="1"/>
    <col min="11011" max="11011" width="84.42578125" style="66" bestFit="1" customWidth="1"/>
    <col min="11012" max="11264" width="11.42578125" style="66"/>
    <col min="11265" max="11265" width="26" style="66" customWidth="1"/>
    <col min="11266" max="11266" width="37.42578125" style="66" customWidth="1"/>
    <col min="11267" max="11267" width="84.42578125" style="66" bestFit="1" customWidth="1"/>
    <col min="11268" max="11520" width="11.42578125" style="66"/>
    <col min="11521" max="11521" width="26" style="66" customWidth="1"/>
    <col min="11522" max="11522" width="37.42578125" style="66" customWidth="1"/>
    <col min="11523" max="11523" width="84.42578125" style="66" bestFit="1" customWidth="1"/>
    <col min="11524" max="11776" width="11.42578125" style="66"/>
    <col min="11777" max="11777" width="26" style="66" customWidth="1"/>
    <col min="11778" max="11778" width="37.42578125" style="66" customWidth="1"/>
    <col min="11779" max="11779" width="84.42578125" style="66" bestFit="1" customWidth="1"/>
    <col min="11780" max="12032" width="11.42578125" style="66"/>
    <col min="12033" max="12033" width="26" style="66" customWidth="1"/>
    <col min="12034" max="12034" width="37.42578125" style="66" customWidth="1"/>
    <col min="12035" max="12035" width="84.42578125" style="66" bestFit="1" customWidth="1"/>
    <col min="12036" max="12288" width="11.42578125" style="66"/>
    <col min="12289" max="12289" width="26" style="66" customWidth="1"/>
    <col min="12290" max="12290" width="37.42578125" style="66" customWidth="1"/>
    <col min="12291" max="12291" width="84.42578125" style="66" bestFit="1" customWidth="1"/>
    <col min="12292" max="12544" width="11.42578125" style="66"/>
    <col min="12545" max="12545" width="26" style="66" customWidth="1"/>
    <col min="12546" max="12546" width="37.42578125" style="66" customWidth="1"/>
    <col min="12547" max="12547" width="84.42578125" style="66" bestFit="1" customWidth="1"/>
    <col min="12548" max="12800" width="11.42578125" style="66"/>
    <col min="12801" max="12801" width="26" style="66" customWidth="1"/>
    <col min="12802" max="12802" width="37.42578125" style="66" customWidth="1"/>
    <col min="12803" max="12803" width="84.42578125" style="66" bestFit="1" customWidth="1"/>
    <col min="12804" max="13056" width="11.42578125" style="66"/>
    <col min="13057" max="13057" width="26" style="66" customWidth="1"/>
    <col min="13058" max="13058" width="37.42578125" style="66" customWidth="1"/>
    <col min="13059" max="13059" width="84.42578125" style="66" bestFit="1" customWidth="1"/>
    <col min="13060" max="13312" width="11.42578125" style="66"/>
    <col min="13313" max="13313" width="26" style="66" customWidth="1"/>
    <col min="13314" max="13314" width="37.42578125" style="66" customWidth="1"/>
    <col min="13315" max="13315" width="84.42578125" style="66" bestFit="1" customWidth="1"/>
    <col min="13316" max="13568" width="11.42578125" style="66"/>
    <col min="13569" max="13569" width="26" style="66" customWidth="1"/>
    <col min="13570" max="13570" width="37.42578125" style="66" customWidth="1"/>
    <col min="13571" max="13571" width="84.42578125" style="66" bestFit="1" customWidth="1"/>
    <col min="13572" max="13824" width="11.42578125" style="66"/>
    <col min="13825" max="13825" width="26" style="66" customWidth="1"/>
    <col min="13826" max="13826" width="37.42578125" style="66" customWidth="1"/>
    <col min="13827" max="13827" width="84.42578125" style="66" bestFit="1" customWidth="1"/>
    <col min="13828" max="14080" width="11.42578125" style="66"/>
    <col min="14081" max="14081" width="26" style="66" customWidth="1"/>
    <col min="14082" max="14082" width="37.42578125" style="66" customWidth="1"/>
    <col min="14083" max="14083" width="84.42578125" style="66" bestFit="1" customWidth="1"/>
    <col min="14084" max="14336" width="11.42578125" style="66"/>
    <col min="14337" max="14337" width="26" style="66" customWidth="1"/>
    <col min="14338" max="14338" width="37.42578125" style="66" customWidth="1"/>
    <col min="14339" max="14339" width="84.42578125" style="66" bestFit="1" customWidth="1"/>
    <col min="14340" max="14592" width="11.42578125" style="66"/>
    <col min="14593" max="14593" width="26" style="66" customWidth="1"/>
    <col min="14594" max="14594" width="37.42578125" style="66" customWidth="1"/>
    <col min="14595" max="14595" width="84.42578125" style="66" bestFit="1" customWidth="1"/>
    <col min="14596" max="14848" width="11.42578125" style="66"/>
    <col min="14849" max="14849" width="26" style="66" customWidth="1"/>
    <col min="14850" max="14850" width="37.42578125" style="66" customWidth="1"/>
    <col min="14851" max="14851" width="84.42578125" style="66" bestFit="1" customWidth="1"/>
    <col min="14852" max="15104" width="11.42578125" style="66"/>
    <col min="15105" max="15105" width="26" style="66" customWidth="1"/>
    <col min="15106" max="15106" width="37.42578125" style="66" customWidth="1"/>
    <col min="15107" max="15107" width="84.42578125" style="66" bestFit="1" customWidth="1"/>
    <col min="15108" max="15360" width="11.42578125" style="66"/>
    <col min="15361" max="15361" width="26" style="66" customWidth="1"/>
    <col min="15362" max="15362" width="37.42578125" style="66" customWidth="1"/>
    <col min="15363" max="15363" width="84.42578125" style="66" bestFit="1" customWidth="1"/>
    <col min="15364" max="15616" width="11.42578125" style="66"/>
    <col min="15617" max="15617" width="26" style="66" customWidth="1"/>
    <col min="15618" max="15618" width="37.42578125" style="66" customWidth="1"/>
    <col min="15619" max="15619" width="84.42578125" style="66" bestFit="1" customWidth="1"/>
    <col min="15620" max="15872" width="11.42578125" style="66"/>
    <col min="15873" max="15873" width="26" style="66" customWidth="1"/>
    <col min="15874" max="15874" width="37.42578125" style="66" customWidth="1"/>
    <col min="15875" max="15875" width="84.42578125" style="66" bestFit="1" customWidth="1"/>
    <col min="15876" max="16128" width="11.42578125" style="66"/>
    <col min="16129" max="16129" width="26" style="66" customWidth="1"/>
    <col min="16130" max="16130" width="37.42578125" style="66" customWidth="1"/>
    <col min="16131" max="16131" width="84.42578125" style="66" bestFit="1" customWidth="1"/>
    <col min="16132" max="16384" width="11.42578125" style="66"/>
  </cols>
  <sheetData>
    <row r="1" spans="1:3" x14ac:dyDescent="0.2">
      <c r="A1" s="63" t="s">
        <v>163</v>
      </c>
      <c r="B1" s="64"/>
      <c r="C1" s="65"/>
    </row>
    <row r="2" spans="1:3" x14ac:dyDescent="0.2">
      <c r="A2" s="67" t="s">
        <v>123</v>
      </c>
      <c r="B2" s="68" t="s">
        <v>151</v>
      </c>
      <c r="C2" s="69"/>
    </row>
    <row r="3" spans="1:3" x14ac:dyDescent="0.2">
      <c r="A3" s="67" t="s">
        <v>124</v>
      </c>
      <c r="B3" s="67" t="s">
        <v>125</v>
      </c>
      <c r="C3" s="67" t="s">
        <v>126</v>
      </c>
    </row>
    <row r="4" spans="1:3" x14ac:dyDescent="0.2">
      <c r="A4" s="70" t="s">
        <v>127</v>
      </c>
      <c r="B4" s="71" t="s">
        <v>128</v>
      </c>
      <c r="C4" s="72" t="s">
        <v>159</v>
      </c>
    </row>
    <row r="5" spans="1:3" ht="38.25" x14ac:dyDescent="0.2">
      <c r="A5" s="73" t="s">
        <v>129</v>
      </c>
      <c r="B5" s="71" t="s">
        <v>130</v>
      </c>
      <c r="C5" s="74" t="s">
        <v>152</v>
      </c>
    </row>
    <row r="6" spans="1:3" x14ac:dyDescent="0.2">
      <c r="A6" s="79" t="s">
        <v>131</v>
      </c>
      <c r="B6" s="82" t="s">
        <v>132</v>
      </c>
      <c r="C6" s="75" t="s">
        <v>158</v>
      </c>
    </row>
    <row r="7" spans="1:3" x14ac:dyDescent="0.2">
      <c r="A7" s="80"/>
      <c r="B7" s="80"/>
      <c r="C7" s="76" t="s">
        <v>153</v>
      </c>
    </row>
    <row r="8" spans="1:3" x14ac:dyDescent="0.2">
      <c r="A8" s="80"/>
      <c r="B8" s="80"/>
      <c r="C8" s="76"/>
    </row>
    <row r="9" spans="1:3" x14ac:dyDescent="0.2">
      <c r="A9" s="80"/>
      <c r="B9" s="80"/>
      <c r="C9" s="76"/>
    </row>
    <row r="10" spans="1:3" x14ac:dyDescent="0.2">
      <c r="A10" s="81"/>
      <c r="B10" s="81"/>
      <c r="C10" s="74"/>
    </row>
    <row r="11" spans="1:3" x14ac:dyDescent="0.2">
      <c r="A11" s="79" t="s">
        <v>133</v>
      </c>
      <c r="B11" s="82" t="s">
        <v>134</v>
      </c>
      <c r="C11" s="75" t="s">
        <v>156</v>
      </c>
    </row>
    <row r="12" spans="1:3" x14ac:dyDescent="0.2">
      <c r="A12" s="80"/>
      <c r="B12" s="80"/>
      <c r="C12" s="76"/>
    </row>
    <row r="13" spans="1:3" x14ac:dyDescent="0.2">
      <c r="A13" s="80"/>
      <c r="B13" s="80"/>
      <c r="C13" s="76"/>
    </row>
    <row r="14" spans="1:3" x14ac:dyDescent="0.2">
      <c r="A14" s="80"/>
      <c r="B14" s="80"/>
      <c r="C14" s="76"/>
    </row>
    <row r="15" spans="1:3" x14ac:dyDescent="0.2">
      <c r="A15" s="81"/>
      <c r="B15" s="81"/>
      <c r="C15" s="74"/>
    </row>
    <row r="16" spans="1:3" x14ac:dyDescent="0.2">
      <c r="A16" s="79" t="s">
        <v>135</v>
      </c>
      <c r="B16" s="82" t="s">
        <v>136</v>
      </c>
      <c r="C16" s="75" t="s">
        <v>154</v>
      </c>
    </row>
    <row r="17" spans="1:3" x14ac:dyDescent="0.2">
      <c r="A17" s="80"/>
      <c r="B17" s="80"/>
      <c r="C17" s="76"/>
    </row>
    <row r="18" spans="1:3" x14ac:dyDescent="0.2">
      <c r="A18" s="80"/>
      <c r="B18" s="80"/>
      <c r="C18" s="76"/>
    </row>
    <row r="19" spans="1:3" x14ac:dyDescent="0.2">
      <c r="A19" s="80"/>
      <c r="B19" s="80"/>
      <c r="C19" s="76"/>
    </row>
    <row r="20" spans="1:3" x14ac:dyDescent="0.2">
      <c r="A20" s="81"/>
      <c r="B20" s="81"/>
      <c r="C20" s="74"/>
    </row>
    <row r="21" spans="1:3" x14ac:dyDescent="0.2">
      <c r="A21" s="79" t="s">
        <v>137</v>
      </c>
      <c r="B21" s="82" t="s">
        <v>138</v>
      </c>
      <c r="C21" s="75" t="s">
        <v>2</v>
      </c>
    </row>
    <row r="22" spans="1:3" x14ac:dyDescent="0.2">
      <c r="A22" s="80"/>
      <c r="B22" s="80"/>
      <c r="C22" s="76"/>
    </row>
    <row r="23" spans="1:3" x14ac:dyDescent="0.2">
      <c r="A23" s="80"/>
      <c r="B23" s="80"/>
      <c r="C23" s="76"/>
    </row>
    <row r="24" spans="1:3" x14ac:dyDescent="0.2">
      <c r="A24" s="80"/>
      <c r="B24" s="80"/>
      <c r="C24" s="76"/>
    </row>
    <row r="25" spans="1:3" x14ac:dyDescent="0.2">
      <c r="A25" s="81"/>
      <c r="B25" s="81"/>
      <c r="C25" s="74"/>
    </row>
    <row r="26" spans="1:3" x14ac:dyDescent="0.2">
      <c r="A26" s="79" t="s">
        <v>139</v>
      </c>
      <c r="B26" s="82" t="s">
        <v>140</v>
      </c>
      <c r="C26" s="75" t="s">
        <v>155</v>
      </c>
    </row>
    <row r="27" spans="1:3" x14ac:dyDescent="0.2">
      <c r="A27" s="80"/>
      <c r="B27" s="80"/>
      <c r="C27" s="76"/>
    </row>
    <row r="28" spans="1:3" x14ac:dyDescent="0.2">
      <c r="A28" s="80"/>
      <c r="B28" s="80"/>
      <c r="C28" s="76"/>
    </row>
    <row r="29" spans="1:3" x14ac:dyDescent="0.2">
      <c r="A29" s="80"/>
      <c r="B29" s="80"/>
      <c r="C29" s="76"/>
    </row>
    <row r="30" spans="1:3" x14ac:dyDescent="0.2">
      <c r="A30" s="81"/>
      <c r="B30" s="81"/>
      <c r="C30" s="74"/>
    </row>
    <row r="31" spans="1:3" x14ac:dyDescent="0.2">
      <c r="A31" s="79" t="s">
        <v>141</v>
      </c>
      <c r="B31" s="82" t="s">
        <v>142</v>
      </c>
      <c r="C31" s="75" t="s">
        <v>157</v>
      </c>
    </row>
    <row r="32" spans="1:3" x14ac:dyDescent="0.2">
      <c r="A32" s="80"/>
      <c r="B32" s="80"/>
      <c r="C32" s="76"/>
    </row>
    <row r="33" spans="1:3" x14ac:dyDescent="0.2">
      <c r="A33" s="80"/>
      <c r="B33" s="80"/>
      <c r="C33" s="76"/>
    </row>
    <row r="34" spans="1:3" x14ac:dyDescent="0.2">
      <c r="A34" s="80"/>
      <c r="B34" s="80"/>
      <c r="C34" s="76"/>
    </row>
    <row r="35" spans="1:3" x14ac:dyDescent="0.2">
      <c r="A35" s="81"/>
      <c r="B35" s="81"/>
      <c r="C35" s="74"/>
    </row>
    <row r="36" spans="1:3" x14ac:dyDescent="0.2">
      <c r="A36" s="79" t="s">
        <v>143</v>
      </c>
      <c r="B36" s="82" t="s">
        <v>144</v>
      </c>
      <c r="C36" s="75" t="s">
        <v>2</v>
      </c>
    </row>
    <row r="37" spans="1:3" x14ac:dyDescent="0.2">
      <c r="A37" s="80"/>
      <c r="B37" s="80"/>
      <c r="C37" s="76"/>
    </row>
    <row r="38" spans="1:3" x14ac:dyDescent="0.2">
      <c r="A38" s="80"/>
      <c r="B38" s="80"/>
      <c r="C38" s="76"/>
    </row>
    <row r="39" spans="1:3" x14ac:dyDescent="0.2">
      <c r="A39" s="80"/>
      <c r="B39" s="80"/>
      <c r="C39" s="76"/>
    </row>
    <row r="40" spans="1:3" x14ac:dyDescent="0.2">
      <c r="A40" s="81"/>
      <c r="B40" s="81"/>
      <c r="C40" s="74"/>
    </row>
    <row r="41" spans="1:3" x14ac:dyDescent="0.2">
      <c r="A41" s="79" t="s">
        <v>145</v>
      </c>
      <c r="B41" s="82" t="s">
        <v>146</v>
      </c>
      <c r="C41" s="75"/>
    </row>
    <row r="42" spans="1:3" x14ac:dyDescent="0.2">
      <c r="A42" s="80"/>
      <c r="B42" s="80"/>
      <c r="C42" s="76"/>
    </row>
    <row r="43" spans="1:3" x14ac:dyDescent="0.2">
      <c r="A43" s="80"/>
      <c r="B43" s="80"/>
      <c r="C43" s="76"/>
    </row>
    <row r="44" spans="1:3" x14ac:dyDescent="0.2">
      <c r="A44" s="80"/>
      <c r="B44" s="80"/>
      <c r="C44" s="76"/>
    </row>
    <row r="45" spans="1:3" x14ac:dyDescent="0.2">
      <c r="A45" s="81"/>
      <c r="B45" s="81"/>
      <c r="C45" s="74"/>
    </row>
    <row r="46" spans="1:3" x14ac:dyDescent="0.2">
      <c r="A46" s="83" t="s">
        <v>27</v>
      </c>
      <c r="B46" s="84">
        <f ca="1">TODAY()</f>
        <v>41816</v>
      </c>
      <c r="C46" s="85"/>
    </row>
  </sheetData>
  <mergeCells count="16">
    <mergeCell ref="A6:A10"/>
    <mergeCell ref="B6:B10"/>
    <mergeCell ref="A11:A15"/>
    <mergeCell ref="B11:B15"/>
    <mergeCell ref="A16:A20"/>
    <mergeCell ref="B16:B20"/>
    <mergeCell ref="A36:A40"/>
    <mergeCell ref="B36:B40"/>
    <mergeCell ref="A41:A45"/>
    <mergeCell ref="B41:B45"/>
    <mergeCell ref="A21:A25"/>
    <mergeCell ref="B21:B25"/>
    <mergeCell ref="A26:A30"/>
    <mergeCell ref="B26:B30"/>
    <mergeCell ref="A31:A35"/>
    <mergeCell ref="B31:B3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tabSelected="1" topLeftCell="D1" workbookViewId="0">
      <selection sqref="A1:L38"/>
    </sheetView>
  </sheetViews>
  <sheetFormatPr baseColWidth="10" defaultRowHeight="15" x14ac:dyDescent="0.2"/>
  <cols>
    <col min="1" max="1" width="4.140625" style="11" customWidth="1"/>
    <col min="2" max="2" width="5.5703125" style="11" customWidth="1"/>
    <col min="3" max="3" width="37.140625" style="11" customWidth="1"/>
    <col min="4" max="4" width="10.7109375" style="11" bestFit="1" customWidth="1"/>
    <col min="5" max="10" width="11.42578125" style="11"/>
    <col min="11" max="11" width="24.5703125" style="11" customWidth="1"/>
    <col min="12" max="12" width="1.7109375" style="11" customWidth="1"/>
    <col min="13" max="16384" width="11.42578125" style="11"/>
  </cols>
  <sheetData>
    <row r="1" spans="1:12" ht="15.75" x14ac:dyDescent="0.25">
      <c r="A1" s="34" t="s">
        <v>166</v>
      </c>
      <c r="B1" s="32"/>
      <c r="C1" s="32"/>
      <c r="D1" s="32"/>
      <c r="E1" s="32"/>
      <c r="F1" s="32"/>
      <c r="G1" s="33" t="s">
        <v>39</v>
      </c>
      <c r="H1" s="32"/>
      <c r="I1" s="32"/>
      <c r="J1" s="32"/>
      <c r="K1" s="32"/>
      <c r="L1" s="31"/>
    </row>
    <row r="2" spans="1:12" x14ac:dyDescent="0.2">
      <c r="A2" s="23" t="s">
        <v>164</v>
      </c>
      <c r="B2" s="22"/>
      <c r="C2" s="22"/>
      <c r="D2" s="39"/>
      <c r="E2" s="39" t="s">
        <v>87</v>
      </c>
      <c r="F2" s="39"/>
      <c r="G2" s="39"/>
      <c r="H2" s="39"/>
      <c r="I2" s="39"/>
      <c r="J2" s="22" t="s">
        <v>27</v>
      </c>
      <c r="K2" s="86">
        <f ca="1">TODAY()</f>
        <v>41816</v>
      </c>
      <c r="L2" s="21"/>
    </row>
    <row r="3" spans="1:12" x14ac:dyDescent="0.2">
      <c r="A3" s="30" t="s">
        <v>165</v>
      </c>
      <c r="B3" s="29"/>
      <c r="C3" s="29"/>
      <c r="D3" s="40"/>
      <c r="E3" s="40" t="s">
        <v>116</v>
      </c>
      <c r="F3" s="40"/>
      <c r="G3" s="40"/>
      <c r="H3" s="40"/>
      <c r="I3" s="40"/>
      <c r="J3" s="29"/>
      <c r="K3" s="29"/>
      <c r="L3" s="28"/>
    </row>
    <row r="4" spans="1:12" ht="15.75" x14ac:dyDescent="0.25">
      <c r="A4" s="27" t="s">
        <v>26</v>
      </c>
      <c r="B4" s="25"/>
      <c r="C4" s="25"/>
      <c r="D4" s="26" t="s">
        <v>25</v>
      </c>
      <c r="E4" s="26" t="s">
        <v>24</v>
      </c>
      <c r="F4" s="25"/>
      <c r="G4" s="25"/>
      <c r="H4" s="25"/>
      <c r="I4" s="25"/>
      <c r="J4" s="25"/>
      <c r="K4" s="25"/>
      <c r="L4" s="24"/>
    </row>
    <row r="5" spans="1:12" ht="6" customHeight="1" x14ac:dyDescent="0.2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21"/>
    </row>
    <row r="6" spans="1:12" ht="15.75" x14ac:dyDescent="0.25">
      <c r="A6" s="18"/>
      <c r="B6" s="19" t="s">
        <v>35</v>
      </c>
      <c r="C6" s="16"/>
      <c r="D6" s="17" t="s">
        <v>10</v>
      </c>
      <c r="E6" s="16" t="s">
        <v>9</v>
      </c>
      <c r="F6" s="16"/>
      <c r="G6" s="16"/>
      <c r="H6" s="16"/>
      <c r="I6" s="16"/>
      <c r="J6" s="16"/>
      <c r="K6" s="16"/>
      <c r="L6" s="15"/>
    </row>
    <row r="7" spans="1:12" x14ac:dyDescent="0.2">
      <c r="A7" s="18"/>
      <c r="B7" s="20" t="s">
        <v>23</v>
      </c>
      <c r="C7" s="16"/>
      <c r="D7" s="17" t="s">
        <v>10</v>
      </c>
      <c r="E7" s="16" t="s">
        <v>9</v>
      </c>
      <c r="F7" s="16"/>
      <c r="G7" s="16"/>
      <c r="H7" s="16"/>
      <c r="I7" s="16"/>
      <c r="J7" s="16"/>
      <c r="K7" s="16"/>
      <c r="L7" s="15"/>
    </row>
    <row r="8" spans="1:12" ht="6" customHeight="1" x14ac:dyDescent="0.2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2"/>
    </row>
    <row r="9" spans="1:12" ht="15.75" x14ac:dyDescent="0.25">
      <c r="A9" s="18"/>
      <c r="B9" s="19" t="s">
        <v>22</v>
      </c>
      <c r="C9" s="16"/>
      <c r="D9" s="17" t="s">
        <v>10</v>
      </c>
      <c r="E9" s="16" t="s">
        <v>9</v>
      </c>
      <c r="F9" s="16"/>
      <c r="G9" s="16"/>
      <c r="H9" s="16"/>
      <c r="I9" s="16"/>
      <c r="J9" s="16"/>
      <c r="K9" s="16"/>
      <c r="L9" s="15"/>
    </row>
    <row r="10" spans="1:12" ht="15.75" x14ac:dyDescent="0.25">
      <c r="A10" s="18"/>
      <c r="B10" s="19" t="s">
        <v>21</v>
      </c>
      <c r="C10" s="16"/>
      <c r="D10" s="17" t="s">
        <v>10</v>
      </c>
      <c r="E10" s="16" t="s">
        <v>9</v>
      </c>
      <c r="F10" s="16"/>
      <c r="G10" s="16"/>
      <c r="H10" s="16"/>
      <c r="I10" s="16"/>
      <c r="J10" s="16"/>
      <c r="K10" s="16"/>
      <c r="L10" s="15"/>
    </row>
    <row r="11" spans="1:12" ht="6" customHeight="1" x14ac:dyDescent="0.2">
      <c r="A11" s="18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5"/>
    </row>
    <row r="12" spans="1:12" ht="15.75" x14ac:dyDescent="0.25">
      <c r="A12" s="18"/>
      <c r="B12" s="19" t="s">
        <v>20</v>
      </c>
      <c r="C12" s="16"/>
      <c r="D12" s="16"/>
      <c r="E12" s="16"/>
      <c r="F12" s="16"/>
      <c r="G12" s="16"/>
      <c r="H12" s="16"/>
      <c r="I12" s="16"/>
      <c r="J12" s="16"/>
      <c r="K12" s="16"/>
      <c r="L12" s="15"/>
    </row>
    <row r="13" spans="1:12" ht="6" customHeight="1" x14ac:dyDescent="0.2">
      <c r="A13" s="18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5"/>
    </row>
    <row r="14" spans="1:12" x14ac:dyDescent="0.2">
      <c r="A14" s="18"/>
      <c r="B14" s="16"/>
      <c r="C14" s="41" t="s">
        <v>36</v>
      </c>
      <c r="D14" s="17" t="s">
        <v>10</v>
      </c>
      <c r="E14" s="16" t="s">
        <v>9</v>
      </c>
      <c r="F14" s="16"/>
      <c r="G14" s="16"/>
      <c r="H14" s="16"/>
      <c r="I14" s="16"/>
      <c r="J14" s="16"/>
      <c r="K14" s="16"/>
      <c r="L14" s="15"/>
    </row>
    <row r="15" spans="1:12" x14ac:dyDescent="0.2">
      <c r="A15" s="18"/>
      <c r="B15" s="16"/>
      <c r="C15" s="41" t="s">
        <v>37</v>
      </c>
      <c r="D15" s="17" t="s">
        <v>10</v>
      </c>
      <c r="E15" s="16" t="s">
        <v>9</v>
      </c>
      <c r="F15" s="16"/>
      <c r="G15" s="16"/>
      <c r="H15" s="16"/>
      <c r="I15" s="16"/>
      <c r="J15" s="16"/>
      <c r="K15" s="16"/>
      <c r="L15" s="15"/>
    </row>
    <row r="16" spans="1:12" x14ac:dyDescent="0.2">
      <c r="A16" s="18"/>
      <c r="B16" s="16"/>
      <c r="C16" s="41" t="s">
        <v>19</v>
      </c>
      <c r="D16" s="17" t="s">
        <v>10</v>
      </c>
      <c r="E16" s="16" t="s">
        <v>9</v>
      </c>
      <c r="F16" s="16"/>
      <c r="G16" s="16"/>
      <c r="H16" s="16"/>
      <c r="I16" s="16"/>
      <c r="J16" s="16"/>
      <c r="K16" s="16"/>
      <c r="L16" s="15"/>
    </row>
    <row r="17" spans="1:12" x14ac:dyDescent="0.2">
      <c r="A17" s="18"/>
      <c r="B17" s="16"/>
      <c r="C17" s="41" t="s">
        <v>115</v>
      </c>
      <c r="D17" s="17" t="s">
        <v>10</v>
      </c>
      <c r="E17" s="16" t="s">
        <v>9</v>
      </c>
      <c r="F17" s="16"/>
      <c r="G17" s="16"/>
      <c r="H17" s="16"/>
      <c r="I17" s="16"/>
      <c r="J17" s="16"/>
      <c r="K17" s="16"/>
      <c r="L17" s="15"/>
    </row>
    <row r="18" spans="1:12" x14ac:dyDescent="0.2">
      <c r="A18" s="18"/>
      <c r="B18" s="16"/>
      <c r="C18" s="41" t="s">
        <v>38</v>
      </c>
      <c r="D18" s="17" t="s">
        <v>10</v>
      </c>
      <c r="E18" s="16" t="s">
        <v>9</v>
      </c>
      <c r="F18" s="16"/>
      <c r="G18" s="16"/>
      <c r="H18" s="16"/>
      <c r="I18" s="16"/>
      <c r="J18" s="16"/>
      <c r="K18" s="16"/>
      <c r="L18" s="15"/>
    </row>
    <row r="19" spans="1:12" x14ac:dyDescent="0.2">
      <c r="A19" s="18"/>
      <c r="B19" s="16"/>
      <c r="C19" s="41" t="s">
        <v>19</v>
      </c>
      <c r="D19" s="17" t="s">
        <v>10</v>
      </c>
      <c r="E19" s="16" t="s">
        <v>9</v>
      </c>
      <c r="F19" s="16"/>
      <c r="G19" s="16"/>
      <c r="H19" s="16"/>
      <c r="I19" s="16"/>
      <c r="J19" s="16"/>
      <c r="K19" s="16"/>
      <c r="L19" s="15"/>
    </row>
    <row r="20" spans="1:12" x14ac:dyDescent="0.2">
      <c r="A20" s="18"/>
      <c r="B20" s="16"/>
      <c r="C20" s="41" t="s">
        <v>15</v>
      </c>
      <c r="D20" s="17" t="s">
        <v>10</v>
      </c>
      <c r="E20" s="16" t="s">
        <v>9</v>
      </c>
      <c r="F20" s="16"/>
      <c r="G20" s="16"/>
      <c r="H20" s="16"/>
      <c r="I20" s="16"/>
      <c r="J20" s="16"/>
      <c r="K20" s="16"/>
      <c r="L20" s="15"/>
    </row>
    <row r="21" spans="1:12" ht="6" customHeight="1" x14ac:dyDescent="0.2">
      <c r="A21" s="1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5"/>
    </row>
    <row r="22" spans="1:12" ht="15.75" x14ac:dyDescent="0.25">
      <c r="A22" s="18"/>
      <c r="B22" s="19" t="s">
        <v>18</v>
      </c>
      <c r="C22" s="16"/>
      <c r="D22" s="16"/>
      <c r="E22" s="16"/>
      <c r="F22" s="16"/>
      <c r="G22" s="16"/>
      <c r="H22" s="16"/>
      <c r="I22" s="16"/>
      <c r="J22" s="16"/>
      <c r="K22" s="16"/>
      <c r="L22" s="15"/>
    </row>
    <row r="23" spans="1:12" ht="6" customHeight="1" x14ac:dyDescent="0.2">
      <c r="A23" s="18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5"/>
    </row>
    <row r="24" spans="1:12" x14ac:dyDescent="0.2">
      <c r="A24" s="18"/>
      <c r="B24" s="16"/>
      <c r="C24" s="41" t="s">
        <v>16</v>
      </c>
      <c r="D24" s="17" t="s">
        <v>10</v>
      </c>
      <c r="E24" s="16" t="s">
        <v>9</v>
      </c>
      <c r="F24" s="16"/>
      <c r="G24" s="16"/>
      <c r="H24" s="16"/>
      <c r="I24" s="16"/>
      <c r="J24" s="16"/>
      <c r="K24" s="16"/>
      <c r="L24" s="15"/>
    </row>
    <row r="25" spans="1:12" x14ac:dyDescent="0.2">
      <c r="A25" s="18"/>
      <c r="B25" s="16"/>
      <c r="C25" s="41" t="s">
        <v>118</v>
      </c>
      <c r="D25" s="17" t="s">
        <v>10</v>
      </c>
      <c r="E25" s="16" t="s">
        <v>9</v>
      </c>
      <c r="F25" s="16"/>
      <c r="G25" s="16"/>
      <c r="H25" s="16"/>
      <c r="I25" s="16"/>
      <c r="J25" s="16"/>
      <c r="K25" s="16"/>
      <c r="L25" s="15"/>
    </row>
    <row r="26" spans="1:12" x14ac:dyDescent="0.2">
      <c r="A26" s="18"/>
      <c r="B26" s="16"/>
      <c r="C26" s="41" t="s">
        <v>120</v>
      </c>
      <c r="D26" s="17" t="s">
        <v>10</v>
      </c>
      <c r="E26" s="16" t="s">
        <v>9</v>
      </c>
      <c r="F26" s="16"/>
      <c r="G26" s="16"/>
      <c r="H26" s="16"/>
      <c r="I26" s="16"/>
      <c r="J26" s="16"/>
      <c r="K26" s="16"/>
      <c r="L26" s="15"/>
    </row>
    <row r="27" spans="1:12" x14ac:dyDescent="0.2">
      <c r="A27" s="18"/>
      <c r="B27" s="16"/>
      <c r="C27" s="41" t="s">
        <v>121</v>
      </c>
      <c r="D27" s="17" t="s">
        <v>10</v>
      </c>
      <c r="E27" s="16" t="s">
        <v>9</v>
      </c>
      <c r="F27" s="16"/>
      <c r="G27" s="16"/>
      <c r="H27" s="16"/>
      <c r="I27" s="16"/>
      <c r="J27" s="16"/>
      <c r="K27" s="16"/>
      <c r="L27" s="15"/>
    </row>
    <row r="28" spans="1:12" x14ac:dyDescent="0.2">
      <c r="A28" s="18"/>
      <c r="B28" s="16"/>
      <c r="C28" s="41" t="s">
        <v>119</v>
      </c>
      <c r="D28" s="17" t="s">
        <v>10</v>
      </c>
      <c r="E28" s="16" t="s">
        <v>9</v>
      </c>
      <c r="F28" s="16"/>
      <c r="G28" s="16"/>
      <c r="H28" s="16"/>
      <c r="I28" s="16"/>
      <c r="J28" s="16"/>
      <c r="K28" s="16"/>
      <c r="L28" s="15"/>
    </row>
    <row r="29" spans="1:12" x14ac:dyDescent="0.2">
      <c r="A29" s="18"/>
      <c r="B29" s="16"/>
      <c r="C29" s="41" t="s">
        <v>17</v>
      </c>
      <c r="D29" s="17" t="s">
        <v>10</v>
      </c>
      <c r="E29" s="16" t="s">
        <v>9</v>
      </c>
      <c r="F29" s="16"/>
      <c r="G29" s="16"/>
      <c r="H29" s="16"/>
      <c r="I29" s="16"/>
      <c r="J29" s="16"/>
      <c r="K29" s="16"/>
      <c r="L29" s="15"/>
    </row>
    <row r="30" spans="1:12" x14ac:dyDescent="0.2">
      <c r="A30" s="18"/>
      <c r="B30" s="16"/>
      <c r="C30" s="41" t="s">
        <v>117</v>
      </c>
      <c r="D30" s="17" t="s">
        <v>10</v>
      </c>
      <c r="E30" s="16" t="s">
        <v>9</v>
      </c>
      <c r="F30" s="16"/>
      <c r="G30" s="16"/>
      <c r="H30" s="16"/>
      <c r="I30" s="16"/>
      <c r="J30" s="16"/>
      <c r="K30" s="16"/>
      <c r="L30" s="15"/>
    </row>
    <row r="31" spans="1:12" x14ac:dyDescent="0.2">
      <c r="A31" s="18"/>
      <c r="B31" s="16"/>
      <c r="C31" s="41" t="s">
        <v>15</v>
      </c>
      <c r="D31" s="17" t="s">
        <v>10</v>
      </c>
      <c r="E31" s="16" t="s">
        <v>9</v>
      </c>
      <c r="F31" s="16"/>
      <c r="G31" s="16"/>
      <c r="H31" s="16"/>
      <c r="I31" s="16"/>
      <c r="J31" s="16"/>
      <c r="K31" s="16"/>
      <c r="L31" s="15"/>
    </row>
    <row r="32" spans="1:12" ht="6" customHeight="1" x14ac:dyDescent="0.2">
      <c r="A32" s="18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5"/>
    </row>
    <row r="33" spans="1:12" ht="15.75" x14ac:dyDescent="0.25">
      <c r="A33" s="18"/>
      <c r="B33" s="19" t="s">
        <v>14</v>
      </c>
      <c r="C33" s="16"/>
      <c r="D33" s="16"/>
      <c r="E33" s="16"/>
      <c r="F33" s="16"/>
      <c r="G33" s="16"/>
      <c r="H33" s="16"/>
      <c r="I33" s="16"/>
      <c r="J33" s="16"/>
      <c r="K33" s="16"/>
      <c r="L33" s="15"/>
    </row>
    <row r="34" spans="1:12" ht="6" customHeight="1" x14ac:dyDescent="0.2">
      <c r="A34" s="18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5"/>
    </row>
    <row r="35" spans="1:12" x14ac:dyDescent="0.2">
      <c r="A35" s="18"/>
      <c r="B35" s="16"/>
      <c r="C35" s="41" t="s">
        <v>13</v>
      </c>
      <c r="D35" s="17" t="s">
        <v>10</v>
      </c>
      <c r="E35" s="16" t="s">
        <v>9</v>
      </c>
      <c r="F35" s="16"/>
      <c r="G35" s="16"/>
      <c r="H35" s="16"/>
      <c r="I35" s="16"/>
      <c r="J35" s="16"/>
      <c r="K35" s="16"/>
      <c r="L35" s="15"/>
    </row>
    <row r="36" spans="1:12" x14ac:dyDescent="0.2">
      <c r="A36" s="18"/>
      <c r="B36" s="16"/>
      <c r="C36" s="41" t="s">
        <v>12</v>
      </c>
      <c r="D36" s="17" t="s">
        <v>10</v>
      </c>
      <c r="E36" s="16" t="s">
        <v>9</v>
      </c>
      <c r="F36" s="16"/>
      <c r="G36" s="16"/>
      <c r="H36" s="16"/>
      <c r="I36" s="16"/>
      <c r="J36" s="16"/>
      <c r="K36" s="16"/>
      <c r="L36" s="15"/>
    </row>
    <row r="37" spans="1:12" x14ac:dyDescent="0.2">
      <c r="A37" s="18"/>
      <c r="B37" s="16"/>
      <c r="C37" s="41" t="s">
        <v>11</v>
      </c>
      <c r="D37" s="17" t="s">
        <v>10</v>
      </c>
      <c r="E37" s="16" t="s">
        <v>9</v>
      </c>
      <c r="F37" s="16"/>
      <c r="G37" s="16"/>
      <c r="H37" s="16"/>
      <c r="I37" s="16"/>
      <c r="J37" s="16"/>
      <c r="K37" s="16"/>
      <c r="L37" s="15"/>
    </row>
    <row r="38" spans="1:12" ht="6" customHeight="1" x14ac:dyDescent="0.2">
      <c r="A38" s="1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2"/>
    </row>
  </sheetData>
  <printOptions horizontalCentered="1" verticalCentered="1"/>
  <pageMargins left="0.70866141732283472" right="0.70866141732283472" top="0.19685039370078741" bottom="0.19685039370078741" header="0.31496062992125984" footer="0.31496062992125984"/>
  <pageSetup paperSize="9" scale="87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Ablaufbeschreibung</vt:lpstr>
      <vt:lpstr>Bestandsaufnahme</vt:lpstr>
      <vt:lpstr>Erfassung Umsatzausfälle</vt:lpstr>
      <vt:lpstr>Maßnahmenvorschläge</vt:lpstr>
      <vt:lpstr>Maßnahmenumsetzung</vt:lpstr>
      <vt:lpstr>Mitarbeitervorschläge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Jörgen Erichsen</dc:creator>
  <cp:lastModifiedBy>Jörgen Erichsen</cp:lastModifiedBy>
  <cp:lastPrinted>2014-06-18T08:09:57Z</cp:lastPrinted>
  <dcterms:created xsi:type="dcterms:W3CDTF">2014-06-16T07:03:57Z</dcterms:created>
  <dcterms:modified xsi:type="dcterms:W3CDTF">2014-06-26T05:11:59Z</dcterms:modified>
</cp:coreProperties>
</file>