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C:\Users\WisslerS\Downloads\LexiTools\Neu\"/>
    </mc:Choice>
  </mc:AlternateContent>
  <xr:revisionPtr revIDLastSave="0" documentId="13_ncr:1_{52FBFDE2-624A-4083-A959-008DB5B44556}" xr6:coauthVersionLast="47" xr6:coauthVersionMax="47" xr10:uidLastSave="{00000000-0000-0000-0000-000000000000}"/>
  <bookViews>
    <workbookView xWindow="28680" yWindow="-120" windowWidth="29040" windowHeight="15720" tabRatio="895" xr2:uid="{FCC07839-349D-4A28-A89C-998A6233B7AD}"/>
  </bookViews>
  <sheets>
    <sheet name="Startseite" sheetId="12" r:id="rId1"/>
    <sheet name="Hilfe" sheetId="38" r:id="rId2"/>
    <sheet name="Fixkostendegression" sheetId="35" r:id="rId3"/>
    <sheet name="Kostenauflösung" sheetId="36" r:id="rId4"/>
    <sheet name="Fixkostenanalyse" sheetId="37" r:id="rId5"/>
    <sheet name="VERLAUF" sheetId="2" state="veryHidden" r:id="rId6"/>
    <sheet name="Tabvorlage" sheetId="32" state="hidden" r:id="rId7"/>
    <sheet name="Tabelle1" sheetId="31" state="veryHidden" r:id="rId8"/>
    <sheet name="ICONS" sheetId="17" state="veryHidden" r:id="rId9"/>
  </sheets>
  <definedNames>
    <definedName name="_xlnm.Print_Area" localSheetId="4">Fixkostenanalyse!$A$1:$H$60</definedName>
    <definedName name="_xlnm.Print_Area" localSheetId="2">Fixkostendegression!$A$1:$I$33</definedName>
    <definedName name="_xlnm.Print_Area" localSheetId="1">Hilfe!$A$1:$H$33</definedName>
    <definedName name="_xlnm.Print_Area" localSheetId="3">Kostenauflösung!$A$1:$I$56</definedName>
    <definedName name="_xlnm.Print_Area" localSheetId="0">Startseite!$A$1:$J$31</definedName>
    <definedName name="fotokpl" localSheetId="1" hidden="1">{#N/A,#N/A,TRUE,"Planung";#N/A,#N/A,TRUE,"System";#N/A,#N/A,TRUE,"Lohn";#N/A,#N/A,TRUE,"Handel";#N/A,#N/A,TRUE,"DBR"}</definedName>
    <definedName name="fotokpl" localSheetId="6" hidden="1">{#N/A,#N/A,TRUE,"Planung";#N/A,#N/A,TRUE,"System";#N/A,#N/A,TRUE,"Lohn";#N/A,#N/A,TRUE,"Handel";#N/A,#N/A,TRUE,"DBR"}</definedName>
    <definedName name="fotokpl" hidden="1">{#N/A,#N/A,TRUE,"Planung";#N/A,#N/A,TRUE,"System";#N/A,#N/A,TRUE,"Lohn";#N/A,#N/A,TRUE,"Handel";#N/A,#N/A,TRUE,"DBR"}</definedName>
    <definedName name="Inhaltliche_Hilfe">#REF!</definedName>
    <definedName name="Kopf__und_Fußzeile_bearbeiten">#REF!</definedName>
    <definedName name="TabkonfigAn">Startseite!$H$27</definedName>
    <definedName name="Technische_Hilfe">#REF!</definedName>
    <definedName name="test" localSheetId="1" hidden="1">{#N/A,#N/A,TRUE,"Planung";#N/A,#N/A,TRUE,"System";#N/A,#N/A,TRUE,"Lohn";#N/A,#N/A,TRUE,"Handel";#N/A,#N/A,TRUE,"DBR"}</definedName>
    <definedName name="test" localSheetId="6" hidden="1">{#N/A,#N/A,TRUE,"Planung";#N/A,#N/A,TRUE,"System";#N/A,#N/A,TRUE,"Lohn";#N/A,#N/A,TRUE,"Handel";#N/A,#N/A,TRUE,"DBR"}</definedName>
    <definedName name="test" hidden="1">{#N/A,#N/A,TRUE,"Planung";#N/A,#N/A,TRUE,"System";#N/A,#N/A,TRUE,"Lohn";#N/A,#N/A,TRUE,"Handel";#N/A,#N/A,TRUE,"DBR"}</definedName>
    <definedName name="wrn.FOTOKPL." localSheetId="1" hidden="1">{#N/A,#N/A,TRUE,"Planung";#N/A,#N/A,TRUE,"System";#N/A,#N/A,TRUE,"Lohn";#N/A,#N/A,TRUE,"Handel";#N/A,#N/A,TRUE,"DBR"}</definedName>
    <definedName name="wrn.FOTOKPL." localSheetId="6" hidden="1">{#N/A,#N/A,TRUE,"Planung";#N/A,#N/A,TRUE,"System";#N/A,#N/A,TRUE,"Lohn";#N/A,#N/A,TRUE,"Handel";#N/A,#N/A,TRUE,"DBR"}</definedName>
    <definedName name="wrn.FOTOKPL." hidden="1">{#N/A,#N/A,TRUE,"Planung";#N/A,#N/A,TRUE,"System";#N/A,#N/A,TRUE,"Lohn";#N/A,#N/A,TRUE,"Handel";#N/A,#N/A,TRUE,"DBR"}</definedName>
    <definedName name="Zeilen__und_Spaltenbeschriftung_ein_aus">#REF!</definedName>
    <definedName name="Zo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6" l="1"/>
  <c r="E44" i="36" s="1"/>
  <c r="E41" i="36"/>
  <c r="F12" i="37"/>
  <c r="F13" i="37"/>
  <c r="F14" i="37"/>
  <c r="F58" i="37" s="1"/>
  <c r="E58" i="37" s="1"/>
  <c r="F15" i="37"/>
  <c r="F16" i="37"/>
  <c r="F18" i="37"/>
  <c r="F20" i="37"/>
  <c r="F21" i="37"/>
  <c r="F22" i="37"/>
  <c r="F24" i="37"/>
  <c r="F25" i="37"/>
  <c r="F26" i="37"/>
  <c r="F28" i="37"/>
  <c r="F29" i="37"/>
  <c r="F30" i="37"/>
  <c r="F32" i="37"/>
  <c r="F33" i="37"/>
  <c r="F34" i="37"/>
  <c r="F36" i="37"/>
  <c r="F37" i="37"/>
  <c r="F38" i="37"/>
  <c r="F40" i="37"/>
  <c r="F42" i="37"/>
  <c r="F43" i="37"/>
  <c r="F44" i="37"/>
  <c r="F46" i="37"/>
  <c r="F48" i="37"/>
  <c r="F49" i="37"/>
  <c r="F50" i="37"/>
  <c r="F51" i="37"/>
  <c r="F53" i="37"/>
  <c r="F55" i="37"/>
  <c r="F57" i="37"/>
  <c r="D58" i="37"/>
  <c r="E21" i="36"/>
  <c r="E48" i="36"/>
  <c r="E49" i="36"/>
  <c r="E53" i="36"/>
  <c r="E54" i="36"/>
  <c r="D14" i="35"/>
  <c r="D21" i="35" s="1"/>
  <c r="D17" i="35"/>
  <c r="D15" i="35"/>
  <c r="D16" i="35"/>
  <c r="D18" i="35"/>
  <c r="D19" i="35"/>
  <c r="D20" i="35"/>
  <c r="D22" i="35"/>
  <c r="D23" i="35"/>
  <c r="D24" i="35"/>
  <c r="D26" i="35"/>
  <c r="D27" i="35"/>
  <c r="D28" i="35"/>
  <c r="C1" i="32"/>
  <c r="D29" i="35"/>
  <c r="D25" i="35"/>
  <c r="G48" i="36" l="1"/>
  <c r="G49" i="36"/>
  <c r="G54" i="36" l="1"/>
  <c r="H54" i="36" s="1"/>
  <c r="H49" i="36"/>
  <c r="G53" i="36"/>
  <c r="H53" i="36" s="1"/>
  <c r="H48" i="3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<sst xmlns="http://schemas.openxmlformats.org/spreadsheetml/2006/main" count="153" uniqueCount="84">
  <si>
    <t>Fixkostenmanagement</t>
  </si>
  <si>
    <t>Hilfe</t>
  </si>
  <si>
    <t>Fixkostendegression</t>
  </si>
  <si>
    <t>Kostenauflösung</t>
  </si>
  <si>
    <t>Fixkostenanalyse</t>
  </si>
  <si>
    <t xml:space="preserve"> </t>
  </si>
  <si>
    <t>Eingabe Fixkosten</t>
  </si>
  <si>
    <t>Leistung:</t>
  </si>
  <si>
    <t>Fixkosten</t>
  </si>
  <si>
    <t>Stück, Stunden usw.</t>
  </si>
  <si>
    <t>pro Stück</t>
  </si>
  <si>
    <t>Kostenauflösung: differenzierte Beispielrechnung</t>
  </si>
  <si>
    <t>Zeitraum</t>
  </si>
  <si>
    <t>Leistungseinheit:</t>
  </si>
  <si>
    <t>Kosten</t>
  </si>
  <si>
    <t>Stunden / Stück</t>
  </si>
  <si>
    <t>in EURO</t>
  </si>
  <si>
    <t>Zeitraum 1</t>
  </si>
  <si>
    <t>Zeitraum 2</t>
  </si>
  <si>
    <t>Kostendifferenz</t>
  </si>
  <si>
    <t xml:space="preserve">          =</t>
  </si>
  <si>
    <t>425.000 - 495.000</t>
  </si>
  <si>
    <t>Mengendifferenz</t>
  </si>
  <si>
    <t xml:space="preserve">   12.400 - 9.300</t>
  </si>
  <si>
    <t xml:space="preserve">      </t>
  </si>
  <si>
    <t>variable Kosten pro Stunde / Stück</t>
  </si>
  <si>
    <t>Variable Kosten</t>
  </si>
  <si>
    <t>=</t>
  </si>
  <si>
    <t xml:space="preserve">  9.300 x 22,58 = 210.000 EUR (gerundet)</t>
  </si>
  <si>
    <t>12.400 x 22,58 = 280.000 EUR (gerundet)</t>
  </si>
  <si>
    <t>Fixe Kosten</t>
  </si>
  <si>
    <t>425.000 - 210.000 = 215.000 EUR</t>
  </si>
  <si>
    <t>495.000 - 280.000 = 215.000 EUR</t>
  </si>
  <si>
    <t>Fixe Kosten müssen bei jeder</t>
  </si>
  <si>
    <t>Ausbringungsmenge gleich sein!</t>
  </si>
  <si>
    <t>ERGEBNIS:</t>
  </si>
  <si>
    <t>variable Kosten pro Leistungseinheit</t>
  </si>
  <si>
    <t>in EUR</t>
  </si>
  <si>
    <t>in %</t>
  </si>
  <si>
    <t xml:space="preserve">Leistung   = </t>
  </si>
  <si>
    <t>davon  fix</t>
  </si>
  <si>
    <t>absolut</t>
  </si>
  <si>
    <t>pro Jahr</t>
  </si>
  <si>
    <t>Rohstoffe</t>
  </si>
  <si>
    <t>Halbteile/Vorprodukte</t>
  </si>
  <si>
    <t>Normteile</t>
  </si>
  <si>
    <t>Handelswaren</t>
  </si>
  <si>
    <t>Reparaturmaterial</t>
  </si>
  <si>
    <t>Hilfsstoffe</t>
  </si>
  <si>
    <t xml:space="preserve">Sonst. Gemeinkostenmaterial
</t>
  </si>
  <si>
    <t>Strom</t>
  </si>
  <si>
    <t>Gas</t>
  </si>
  <si>
    <t>Wasser</t>
  </si>
  <si>
    <t>Fertigungsgrundlohn</t>
  </si>
  <si>
    <t>Überstundenkosten Fertigungslohn</t>
  </si>
  <si>
    <t>Sonstige Fertigungslohnkosten</t>
  </si>
  <si>
    <t>Gemeinkostengrundlohn</t>
  </si>
  <si>
    <t>Überstundenkosten Gemeinkostenlohn</t>
  </si>
  <si>
    <t>Sonstige Gemeinkostenlohnkosten</t>
  </si>
  <si>
    <t>Gehalt</t>
  </si>
  <si>
    <t>Überstundenkosten Gehalt</t>
  </si>
  <si>
    <t>Sonstige Gehaltskosten</t>
  </si>
  <si>
    <t>Instandhaltung Gebäude</t>
  </si>
  <si>
    <t>Instandhaltung Anlagen</t>
  </si>
  <si>
    <t>Sonst. Instandhaltungen</t>
  </si>
  <si>
    <t>Sonstige Fremdleistungen</t>
  </si>
  <si>
    <t>Mieten/Leasing</t>
  </si>
  <si>
    <t>Reisekosten/Bewirtung</t>
  </si>
  <si>
    <t>Kommunikationskosten</t>
  </si>
  <si>
    <t>Werbungskosten</t>
  </si>
  <si>
    <t>Abschreibungen Grundstücke/Gebäude</t>
  </si>
  <si>
    <t>Abschreibungen Maschinen</t>
  </si>
  <si>
    <t>Abschreibungen Werkzeuge u. Formen</t>
  </si>
  <si>
    <t>Geringwertige Wirtschaftsgüter</t>
  </si>
  <si>
    <t>Sonstige Kosten</t>
  </si>
  <si>
    <t>Zinsen</t>
  </si>
  <si>
    <t>Kostensteuern</t>
  </si>
  <si>
    <t>Summe</t>
  </si>
  <si>
    <t>Startseite</t>
  </si>
  <si>
    <t>Untertitel</t>
  </si>
  <si>
    <t>» Startseite</t>
  </si>
  <si>
    <t>Kopfzeile</t>
  </si>
  <si>
    <t>Bitte wählen</t>
  </si>
  <si>
    <t>© Haufe Lexware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</si>
</sst>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_)"/>
    <numFmt numFmtId="165" formatCode="General_)"/>
    <numFmt numFmtId="166" formatCode="#,##0.00\ &quot;€&quot;"/>
    <numFmt numFmtId="167" formatCode="#,##0_ ;\-#,##0\ "/>
    <numFmt numFmtId="168" formatCode="0.0%"/>
  </numFmts>
  <fonts count="63" x14ac:knownFonts="1">
    <font>
      <sz val="11"/>
      <color theme="1"/>
      <name val="Calibri"/>
      <family val="2"/>
    </font>
    <font>
      <sz val="11"/>
      <color theme="1"/>
      <name val="Calibri"/>
      <family val="2"/>
      <scheme val="minor"/>
    </font>
    <font>
      <sz val="10"/>
      <name val="Verdana"/>
      <family val="2"/>
    </font>
    <font>
      <sz val="22"/>
      <color indexed="62"/>
      <name val="Verdana"/>
      <family val="2"/>
    </font>
    <font>
      <sz val="22"/>
      <name val="Arial"/>
      <family val="2"/>
    </font>
    <font>
      <b/>
      <sz val="12"/>
      <color indexed="23"/>
      <name val="Verdana"/>
      <family val="2"/>
    </font>
    <font>
      <sz val="10"/>
      <color indexed="63"/>
      <name val="Verdana"/>
      <family val="2"/>
    </font>
    <font>
      <sz val="11"/>
      <color indexed="55"/>
      <name val="Verdana"/>
      <family val="2"/>
    </font>
    <font>
      <b/>
      <sz val="11"/>
      <color indexed="54"/>
      <name val="Verdana"/>
      <family val="2"/>
    </font>
    <font>
      <sz val="11"/>
      <name val="Verdana"/>
      <family val="2"/>
    </font>
    <font>
      <sz val="9"/>
      <name val="Arial"/>
      <family val="2"/>
    </font>
    <font>
      <b/>
      <sz val="9"/>
      <name val="Arial"/>
      <family val="2"/>
    </font>
    <font>
      <sz val="10"/>
      <name val="Arial"/>
      <family val="2"/>
    </font>
    <font>
      <b/>
      <sz val="10"/>
      <name val="Arial"/>
      <family val="2"/>
    </font>
    <font>
      <b/>
      <sz val="10"/>
      <color indexed="8"/>
      <name val="Arial"/>
      <family val="2"/>
    </font>
    <font>
      <sz val="10"/>
      <color indexed="8"/>
      <name val="Arial"/>
      <family val="2"/>
    </font>
    <font>
      <b/>
      <sz val="14"/>
      <name val="Arial"/>
      <family val="2"/>
    </font>
    <font>
      <b/>
      <sz val="14"/>
      <color indexed="9"/>
      <name val="Arial"/>
      <family val="2"/>
    </font>
    <font>
      <sz val="12"/>
      <name val="Arial"/>
      <family val="2"/>
    </font>
    <font>
      <sz val="12"/>
      <name val="Wingdings"/>
      <charset val="2"/>
    </font>
    <font>
      <sz val="12"/>
      <name val="Helv"/>
    </font>
    <font>
      <sz val="22"/>
      <name val="Helv"/>
    </font>
    <font>
      <sz val="8"/>
      <name val="Arial"/>
      <family val="2"/>
    </font>
    <font>
      <sz val="14"/>
      <name val="Arial"/>
      <family val="2"/>
    </font>
    <font>
      <b/>
      <sz val="16"/>
      <name val="Verdana"/>
      <family val="2"/>
    </font>
    <font>
      <sz val="24"/>
      <name val="Verdana"/>
      <family val="2"/>
    </font>
    <font>
      <sz val="14"/>
      <name val="Verdana"/>
      <family val="2"/>
    </font>
    <font>
      <sz val="12"/>
      <name val="Verdana"/>
      <family val="2"/>
    </font>
    <font>
      <b/>
      <sz val="10"/>
      <color indexed="54"/>
      <name val="Verdana"/>
      <family val="2"/>
    </font>
    <font>
      <u/>
      <sz val="10"/>
      <color indexed="12"/>
      <name val="Arial"/>
      <family val="2"/>
    </font>
    <font>
      <b/>
      <sz val="11"/>
      <name val="Verdana"/>
      <family val="2"/>
    </font>
    <font>
      <b/>
      <sz val="10"/>
      <name val="Verdana"/>
      <family val="2"/>
    </font>
    <font>
      <sz val="10"/>
      <color indexed="9"/>
      <name val="Verdana"/>
      <family val="2"/>
    </font>
    <font>
      <sz val="10"/>
      <name val="Verdana"/>
      <family val="2"/>
    </font>
    <font>
      <sz val="10"/>
      <name val="Arial"/>
      <family val="2"/>
    </font>
    <font>
      <sz val="8"/>
      <name val="Arial"/>
      <family val="2"/>
    </font>
    <font>
      <sz val="10"/>
      <name val="Courier"/>
      <family val="3"/>
    </font>
    <font>
      <sz val="10"/>
      <name val="Verdana"/>
      <family val="2"/>
    </font>
    <font>
      <u/>
      <sz val="11"/>
      <color theme="11"/>
      <name val="Calibri"/>
      <family val="2"/>
    </font>
    <font>
      <sz val="11"/>
      <color theme="1"/>
      <name val="Calibri"/>
      <family val="2"/>
    </font>
    <font>
      <u/>
      <sz val="11"/>
      <color rgb="FF0500FF"/>
      <name val="Calibri"/>
      <family val="2"/>
    </font>
    <font>
      <b/>
      <sz val="12"/>
      <color theme="0"/>
      <name val="Calibri"/>
      <family val="2"/>
    </font>
    <font>
      <sz val="24"/>
      <color rgb="FF001344"/>
      <name val="Calibri"/>
      <family val="2"/>
    </font>
    <font>
      <sz val="16"/>
      <color rgb="FF001344"/>
      <name val="Calibri"/>
      <family val="2"/>
    </font>
    <font>
      <u/>
      <sz val="11"/>
      <color theme="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0"/>
      <color theme="1"/>
      <name val="Calibri"/>
      <family val="2"/>
    </font>
    <font>
      <sz val="24"/>
      <color theme="1"/>
      <name val="Calibri"/>
      <family val="2"/>
    </font>
    <font>
      <sz val="11"/>
      <color theme="1"/>
      <name val="Verdana"/>
      <family val="2"/>
    </font>
    <font>
      <sz val="9"/>
      <color theme="5" tint="-0.499984740745262"/>
      <name val="Verdana"/>
      <family val="2"/>
    </font>
    <font>
      <sz val="14"/>
      <color theme="5" tint="-0.499984740745262"/>
      <name val="Verdana"/>
      <family val="2"/>
    </font>
    <font>
      <sz val="20"/>
      <color theme="5" tint="-0.499984740745262"/>
      <name val="Calibri"/>
      <family val="2"/>
    </font>
    <font>
      <sz val="14"/>
      <color theme="1"/>
      <name val="Verdana"/>
      <family val="2"/>
    </font>
    <font>
      <sz val="11"/>
      <name val="Calibri"/>
      <family val="2"/>
      <scheme val="minor"/>
    </font>
    <font>
      <b/>
      <sz val="11"/>
      <name val="Calibri"/>
      <family val="2"/>
      <scheme val="minor"/>
    </font>
    <font>
      <b/>
      <sz val="11"/>
      <name val="Calibri Light"/>
      <family val="2"/>
      <scheme val="major"/>
    </font>
    <font>
      <b/>
      <sz val="11"/>
      <color indexed="54"/>
      <name val="Calibri Light"/>
      <family val="2"/>
      <scheme val="major"/>
    </font>
    <font>
      <sz val="11"/>
      <name val="Calibri Light"/>
      <family val="2"/>
      <scheme val="major"/>
    </font>
    <font>
      <b/>
      <sz val="12"/>
      <color theme="0"/>
      <name val="Calibri"/>
      <family val="2"/>
      <scheme val="minor"/>
    </font>
    <font>
      <sz val="10"/>
      <name val="Calibri"/>
      <family val="2"/>
      <scheme val="minor"/>
    </font>
    <font>
      <u/>
      <sz val="11"/>
      <name val="Calibri"/>
      <family val="2"/>
      <scheme val="minor"/>
    </font>
  </fonts>
  <fills count="10">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22"/>
        <bgColor indexed="64"/>
      </patternFill>
    </fill>
    <fill>
      <patternFill patternType="solid">
        <fgColor rgb="FFDBE5FF"/>
        <bgColor indexed="64"/>
      </patternFill>
    </fill>
    <fill>
      <patternFill patternType="solid">
        <fgColor rgb="FFDBE5FF"/>
        <bgColor rgb="FFDBE5FF"/>
      </patternFill>
    </fill>
    <fill>
      <patternFill patternType="solid">
        <fgColor rgb="FF0500FF"/>
        <bgColor indexed="64"/>
      </patternFill>
    </fill>
    <fill>
      <patternFill patternType="solid">
        <fgColor theme="0" tint="-0.14999847407452621"/>
        <bgColor indexed="64"/>
      </patternFill>
    </fill>
    <fill>
      <patternFill patternType="solid">
        <fgColor theme="4"/>
        <bgColor indexed="64"/>
      </patternFill>
    </fill>
  </fills>
  <borders count="18">
    <border>
      <left/>
      <right/>
      <top/>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rgb="FFA6A6A6"/>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3">
    <xf numFmtId="0" fontId="0" fillId="0" borderId="0"/>
    <xf numFmtId="0" fontId="10" fillId="0" borderId="0">
      <alignment vertical="center"/>
    </xf>
    <xf numFmtId="0" fontId="11" fillId="0" borderId="0">
      <alignment vertical="center"/>
    </xf>
    <xf numFmtId="0" fontId="10" fillId="0" borderId="0">
      <alignment vertical="center" wrapText="1"/>
    </xf>
    <xf numFmtId="0" fontId="11" fillId="0" borderId="0">
      <alignment vertical="center" wrapText="1"/>
    </xf>
    <xf numFmtId="44" fontId="12" fillId="0" borderId="0" applyFont="0" applyFill="0" applyBorder="0" applyAlignment="0" applyProtection="0"/>
    <xf numFmtId="0" fontId="44" fillId="0" borderId="0" applyNumberFormat="0" applyFill="0" applyBorder="0" applyAlignment="0" applyProtection="0"/>
    <xf numFmtId="0" fontId="29" fillId="0" borderId="0" applyNumberFormat="0" applyFill="0" applyBorder="0" applyAlignment="0" applyProtection="0">
      <alignment vertical="top"/>
      <protection locked="0"/>
    </xf>
    <xf numFmtId="0" fontId="10" fillId="0" borderId="0"/>
    <xf numFmtId="164" fontId="13" fillId="1" borderId="0" applyAlignment="0" applyProtection="0"/>
    <xf numFmtId="49" fontId="13" fillId="0" borderId="0">
      <alignment horizontal="left" vertical="center"/>
    </xf>
    <xf numFmtId="0" fontId="14" fillId="0" borderId="0">
      <alignment vertical="center"/>
    </xf>
    <xf numFmtId="0" fontId="14" fillId="0" borderId="0">
      <alignment vertical="center" wrapText="1"/>
    </xf>
    <xf numFmtId="0" fontId="14" fillId="0" borderId="0">
      <alignment vertical="center"/>
    </xf>
    <xf numFmtId="0" fontId="15" fillId="0" borderId="0">
      <alignment vertical="center" wrapText="1"/>
    </xf>
    <xf numFmtId="165" fontId="36" fillId="0" borderId="0"/>
    <xf numFmtId="0" fontId="34" fillId="0" borderId="0"/>
    <xf numFmtId="0" fontId="2" fillId="0" borderId="0"/>
    <xf numFmtId="0" fontId="20" fillId="0" borderId="0"/>
    <xf numFmtId="0" fontId="16" fillId="0" borderId="0">
      <alignment horizontal="centerContinuous" vertical="center"/>
    </xf>
    <xf numFmtId="0" fontId="45" fillId="0" borderId="6" applyNumberFormat="0" applyFill="0" applyAlignment="0" applyProtection="0"/>
    <xf numFmtId="0" fontId="46" fillId="0" borderId="7" applyNumberFormat="0" applyFill="0" applyAlignment="0" applyProtection="0"/>
    <xf numFmtId="49" fontId="17" fillId="2" borderId="1" applyNumberFormat="0" applyFont="0" applyFill="0">
      <alignment horizontal="left" vertical="center"/>
    </xf>
    <xf numFmtId="0" fontId="47" fillId="0" borderId="8" applyNumberFormat="0" applyFill="0" applyAlignment="0" applyProtection="0"/>
    <xf numFmtId="49" fontId="17" fillId="2" borderId="1">
      <alignment vertical="center"/>
    </xf>
    <xf numFmtId="0" fontId="47" fillId="0" borderId="0" applyNumberFormat="0" applyFill="0" applyBorder="0" applyAlignment="0" applyProtection="0"/>
    <xf numFmtId="0" fontId="18" fillId="0" borderId="0"/>
    <xf numFmtId="0" fontId="19" fillId="3" borderId="0">
      <alignment horizontal="centerContinuous" vertical="center"/>
    </xf>
    <xf numFmtId="0" fontId="38" fillId="0" borderId="0" applyNumberFormat="0" applyFill="0" applyBorder="0" applyAlignment="0" applyProtection="0"/>
    <xf numFmtId="4" fontId="39" fillId="0" borderId="4">
      <alignment horizontal="right" vertical="center"/>
      <protection locked="0"/>
    </xf>
    <xf numFmtId="0" fontId="40" fillId="0" borderId="0" applyFill="0" applyBorder="0" applyAlignment="0" applyProtection="0"/>
    <xf numFmtId="14" fontId="39" fillId="0" borderId="4">
      <alignment horizontal="left" vertical="center"/>
      <protection locked="0"/>
    </xf>
    <xf numFmtId="0" fontId="39" fillId="0" borderId="5">
      <alignment horizontal="left" vertical="center"/>
      <protection locked="0"/>
    </xf>
    <xf numFmtId="0" fontId="39" fillId="5" borderId="5">
      <alignment vertical="center"/>
    </xf>
    <xf numFmtId="0" fontId="40" fillId="0" borderId="0" applyNumberFormat="0" applyFill="0" applyBorder="0" applyAlignment="0" applyProtection="0">
      <alignment vertical="top"/>
      <protection locked="0"/>
    </xf>
    <xf numFmtId="10" fontId="39" fillId="0" borderId="4">
      <alignment horizontal="right" vertical="center"/>
      <protection locked="0"/>
    </xf>
    <xf numFmtId="0" fontId="39" fillId="0" borderId="0"/>
    <xf numFmtId="43" fontId="39" fillId="6" borderId="4">
      <alignment horizontal="left" vertical="center"/>
      <protection locked="0"/>
    </xf>
    <xf numFmtId="0" fontId="41" fillId="7" borderId="4">
      <alignment horizontal="left" vertical="center" wrapText="1"/>
    </xf>
    <xf numFmtId="0" fontId="39" fillId="0" borderId="4">
      <alignment horizontal="left" vertical="center"/>
      <protection locked="0"/>
    </xf>
    <xf numFmtId="49" fontId="42" fillId="0" borderId="0" applyFill="0" applyBorder="0" applyProtection="0">
      <alignment horizontal="left" vertical="center"/>
    </xf>
    <xf numFmtId="0" fontId="43" fillId="0" borderId="0">
      <alignment vertical="center"/>
    </xf>
    <xf numFmtId="166" fontId="39" fillId="0" borderId="4">
      <alignment horizontal="right" vertical="center"/>
      <protection locked="0"/>
    </xf>
  </cellStyleXfs>
  <cellXfs count="141">
    <xf numFmtId="0" fontId="0" fillId="0" borderId="0" xfId="0"/>
    <xf numFmtId="0" fontId="2" fillId="0" borderId="0" xfId="17"/>
    <xf numFmtId="0" fontId="20" fillId="4" borderId="0" xfId="18" applyFill="1"/>
    <xf numFmtId="0" fontId="20" fillId="0" borderId="0" xfId="18"/>
    <xf numFmtId="0" fontId="20" fillId="0" borderId="0" xfId="18" applyAlignment="1">
      <alignment horizontal="left" vertical="center"/>
    </xf>
    <xf numFmtId="0" fontId="9" fillId="0" borderId="0" xfId="17" applyFont="1"/>
    <xf numFmtId="0" fontId="18" fillId="0" borderId="0" xfId="18" applyFont="1" applyAlignment="1">
      <alignment horizontal="left" vertical="center"/>
    </xf>
    <xf numFmtId="0" fontId="20" fillId="4" borderId="0" xfId="18" applyFill="1" applyAlignment="1">
      <alignment horizontal="left" vertical="center"/>
    </xf>
    <xf numFmtId="0" fontId="22" fillId="4" borderId="0" xfId="18" applyFont="1" applyFill="1" applyAlignment="1">
      <alignment horizontal="left" vertical="center"/>
    </xf>
    <xf numFmtId="0" fontId="20" fillId="4" borderId="0" xfId="18" applyFill="1" applyAlignment="1">
      <alignment horizontal="center" vertical="center"/>
    </xf>
    <xf numFmtId="0" fontId="24" fillId="4" borderId="0" xfId="18" applyFont="1" applyFill="1" applyAlignment="1">
      <alignment horizontal="left" vertical="center" wrapText="1"/>
    </xf>
    <xf numFmtId="0" fontId="26" fillId="4" borderId="0" xfId="18" applyFont="1" applyFill="1" applyAlignment="1">
      <alignment horizontal="left" vertical="center" wrapText="1"/>
    </xf>
    <xf numFmtId="0" fontId="27" fillId="4" borderId="0" xfId="18" applyFont="1" applyFill="1" applyAlignment="1">
      <alignment horizontal="left" vertical="center"/>
    </xf>
    <xf numFmtId="0" fontId="27" fillId="4" borderId="0" xfId="18" applyFont="1" applyFill="1" applyAlignment="1">
      <alignment horizontal="left" vertical="center" wrapText="1"/>
    </xf>
    <xf numFmtId="0" fontId="0" fillId="0" borderId="0" xfId="0" applyAlignment="1">
      <alignment horizontal="center"/>
    </xf>
    <xf numFmtId="0" fontId="7" fillId="4" borderId="0" xfId="17" applyFont="1" applyFill="1" applyAlignment="1">
      <alignment horizontal="left" vertical="center"/>
    </xf>
    <xf numFmtId="0" fontId="3" fillId="0" borderId="0" xfId="17" applyFont="1"/>
    <xf numFmtId="14" fontId="7" fillId="4" borderId="0" xfId="18" applyNumberFormat="1" applyFont="1" applyFill="1" applyAlignment="1">
      <alignment horizontal="left" vertical="center"/>
    </xf>
    <xf numFmtId="0" fontId="7" fillId="4" borderId="0" xfId="18" applyFont="1" applyFill="1" applyAlignment="1">
      <alignment horizontal="left" vertical="center"/>
    </xf>
    <xf numFmtId="0" fontId="4" fillId="4" borderId="0" xfId="18" applyFont="1" applyFill="1" applyAlignment="1">
      <alignment horizontal="left" vertical="center" wrapText="1"/>
    </xf>
    <xf numFmtId="0" fontId="25" fillId="4" borderId="0" xfId="18" applyFont="1" applyFill="1"/>
    <xf numFmtId="0" fontId="27" fillId="4" borderId="0" xfId="18" applyFont="1" applyFill="1"/>
    <xf numFmtId="0" fontId="23" fillId="0" borderId="0" xfId="18" applyFont="1"/>
    <xf numFmtId="0" fontId="18" fillId="0" borderId="0" xfId="18" applyFont="1"/>
    <xf numFmtId="0" fontId="21" fillId="0" borderId="0" xfId="18" applyFont="1" applyAlignment="1">
      <alignment horizontal="left" vertical="center"/>
    </xf>
    <xf numFmtId="0" fontId="20" fillId="0" borderId="0" xfId="18" applyAlignment="1">
      <alignment vertical="center"/>
    </xf>
    <xf numFmtId="0" fontId="20" fillId="4" borderId="0" xfId="18" applyFill="1" applyAlignment="1">
      <alignment vertical="center"/>
    </xf>
    <xf numFmtId="0" fontId="5" fillId="4" borderId="0" xfId="17" applyFont="1" applyFill="1" applyAlignment="1">
      <alignment vertical="center"/>
    </xf>
    <xf numFmtId="0" fontId="4" fillId="4" borderId="0" xfId="18" applyFont="1" applyFill="1" applyAlignment="1">
      <alignment vertical="center"/>
    </xf>
    <xf numFmtId="0" fontId="8" fillId="4" borderId="0" xfId="6" applyFont="1" applyFill="1" applyAlignment="1" applyProtection="1">
      <alignment horizontal="center" vertical="center"/>
    </xf>
    <xf numFmtId="0" fontId="8" fillId="0" borderId="0" xfId="6" applyFont="1" applyFill="1" applyAlignment="1" applyProtection="1">
      <alignment horizontal="center" vertical="center"/>
    </xf>
    <xf numFmtId="0" fontId="2" fillId="0" borderId="0" xfId="17" applyAlignment="1">
      <alignment vertical="center"/>
    </xf>
    <xf numFmtId="0" fontId="2" fillId="3" borderId="0" xfId="17" applyFill="1"/>
    <xf numFmtId="0" fontId="32" fillId="3" borderId="0" xfId="17" applyFont="1" applyFill="1"/>
    <xf numFmtId="0" fontId="31" fillId="3" borderId="0" xfId="17" applyFont="1" applyFill="1"/>
    <xf numFmtId="0" fontId="9" fillId="0" borderId="0" xfId="17" applyFont="1" applyAlignment="1">
      <alignment horizontal="left" vertical="center"/>
    </xf>
    <xf numFmtId="0" fontId="0" fillId="0" borderId="0" xfId="17" applyFont="1"/>
    <xf numFmtId="0" fontId="2" fillId="0" borderId="0" xfId="16" applyFont="1"/>
    <xf numFmtId="165" fontId="2" fillId="0" borderId="0" xfId="15" applyFont="1"/>
    <xf numFmtId="0" fontId="37" fillId="0" borderId="0" xfId="16" applyFont="1"/>
    <xf numFmtId="0" fontId="33" fillId="0" borderId="0" xfId="16" applyFont="1"/>
    <xf numFmtId="0" fontId="2" fillId="0" borderId="0" xfId="0" applyFont="1" applyAlignment="1">
      <alignment horizontal="left"/>
    </xf>
    <xf numFmtId="165" fontId="37" fillId="0" borderId="0" xfId="15" applyFont="1"/>
    <xf numFmtId="165" fontId="33" fillId="0" borderId="0" xfId="15" applyFont="1"/>
    <xf numFmtId="165" fontId="30" fillId="0" borderId="0" xfId="15" applyFont="1"/>
    <xf numFmtId="3" fontId="33" fillId="0" borderId="0" xfId="15" applyNumberFormat="1" applyFont="1"/>
    <xf numFmtId="9" fontId="33" fillId="0" borderId="0" xfId="15" applyNumberFormat="1" applyFont="1"/>
    <xf numFmtId="0" fontId="9" fillId="0" borderId="0" xfId="16" applyFont="1"/>
    <xf numFmtId="0" fontId="0" fillId="0" borderId="0" xfId="0" applyAlignment="1">
      <alignment vertical="center"/>
    </xf>
    <xf numFmtId="49" fontId="42" fillId="0" borderId="0" xfId="40">
      <alignment horizontal="left" vertical="center"/>
    </xf>
    <xf numFmtId="0" fontId="8" fillId="0" borderId="0" xfId="6" applyNumberFormat="1" applyFont="1" applyFill="1" applyBorder="1" applyAlignment="1" applyProtection="1">
      <alignment horizontal="left" vertical="center"/>
    </xf>
    <xf numFmtId="0" fontId="8" fillId="0" borderId="0" xfId="6" applyNumberFormat="1" applyFont="1" applyFill="1" applyBorder="1" applyAlignment="1" applyProtection="1">
      <alignment horizontal="left" vertical="center" indent="1"/>
    </xf>
    <xf numFmtId="0" fontId="6" fillId="0" borderId="0" xfId="17" applyFont="1"/>
    <xf numFmtId="0" fontId="2" fillId="0" borderId="0" xfId="17" applyAlignment="1">
      <alignment horizontal="left" indent="1"/>
    </xf>
    <xf numFmtId="0" fontId="27" fillId="0" borderId="0" xfId="17" applyFont="1"/>
    <xf numFmtId="0" fontId="2" fillId="0" borderId="0" xfId="17" applyAlignment="1">
      <alignment horizontal="left" vertical="center"/>
    </xf>
    <xf numFmtId="0" fontId="8" fillId="0" borderId="0" xfId="17" applyFont="1" applyAlignment="1">
      <alignment horizontal="left" vertical="center" indent="1"/>
    </xf>
    <xf numFmtId="0" fontId="8" fillId="0" borderId="0" xfId="17" applyFont="1" applyAlignment="1">
      <alignment horizontal="left" vertical="center"/>
    </xf>
    <xf numFmtId="0" fontId="28" fillId="0" borderId="0" xfId="17" applyFont="1"/>
    <xf numFmtId="0" fontId="48" fillId="0" borderId="0" xfId="36" applyFont="1"/>
    <xf numFmtId="0" fontId="0" fillId="0" borderId="9" xfId="0" applyBorder="1"/>
    <xf numFmtId="0" fontId="40" fillId="0" borderId="0" xfId="34" applyNumberFormat="1" applyFill="1" applyBorder="1" applyAlignment="1" applyProtection="1">
      <alignment horizontal="left" vertical="center"/>
    </xf>
    <xf numFmtId="0" fontId="40" fillId="0" borderId="0" xfId="34" applyFill="1" applyBorder="1" applyAlignment="1" applyProtection="1">
      <alignment horizontal="left" vertical="center"/>
    </xf>
    <xf numFmtId="0" fontId="0" fillId="8" borderId="0" xfId="0" applyFill="1"/>
    <xf numFmtId="0" fontId="0" fillId="0" borderId="9" xfId="0" applyBorder="1" applyAlignment="1">
      <alignment vertical="center"/>
    </xf>
    <xf numFmtId="0" fontId="49" fillId="0" borderId="9" xfId="0" applyFont="1" applyBorder="1"/>
    <xf numFmtId="0" fontId="0" fillId="0" borderId="3" xfId="0" applyBorder="1" applyAlignment="1">
      <alignment vertical="center"/>
    </xf>
    <xf numFmtId="0" fontId="50" fillId="0" borderId="0" xfId="0" applyFont="1" applyAlignment="1">
      <alignment vertical="center"/>
    </xf>
    <xf numFmtId="0" fontId="0" fillId="8" borderId="0" xfId="0" applyFill="1" applyAlignment="1">
      <alignment vertical="center"/>
    </xf>
    <xf numFmtId="0" fontId="43" fillId="0" borderId="0" xfId="41">
      <alignment vertical="center"/>
    </xf>
    <xf numFmtId="0" fontId="51"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54" fillId="0" borderId="0" xfId="0" applyFont="1"/>
    <xf numFmtId="0" fontId="8" fillId="0" borderId="0" xfId="6" applyFont="1" applyFill="1" applyBorder="1" applyAlignment="1" applyProtection="1">
      <alignment horizontal="right" vertical="center"/>
    </xf>
    <xf numFmtId="0" fontId="55" fillId="0" borderId="0" xfId="16" applyFont="1"/>
    <xf numFmtId="0" fontId="56" fillId="0" borderId="0" xfId="16" applyFont="1"/>
    <xf numFmtId="3" fontId="39" fillId="0" borderId="4" xfId="29" applyNumberFormat="1">
      <alignment horizontal="right" vertical="center"/>
      <protection locked="0"/>
    </xf>
    <xf numFmtId="0" fontId="57" fillId="0" borderId="0" xfId="16" applyFont="1"/>
    <xf numFmtId="0" fontId="58" fillId="0" borderId="0" xfId="6" applyFont="1" applyFill="1" applyBorder="1" applyAlignment="1" applyProtection="1">
      <alignment horizontal="right" vertical="center"/>
    </xf>
    <xf numFmtId="0" fontId="59" fillId="0" borderId="0" xfId="16" applyFont="1"/>
    <xf numFmtId="0" fontId="39" fillId="0" borderId="4" xfId="39">
      <alignment horizontal="left" vertical="center"/>
      <protection locked="0"/>
    </xf>
    <xf numFmtId="0" fontId="41" fillId="7" borderId="4" xfId="38" applyAlignment="1">
      <alignment horizontal="center" vertical="center" wrapText="1"/>
    </xf>
    <xf numFmtId="0" fontId="58" fillId="0" borderId="0" xfId="6" applyFont="1" applyFill="1" applyAlignment="1" applyProtection="1">
      <alignment horizontal="right" vertical="center"/>
    </xf>
    <xf numFmtId="165" fontId="59" fillId="0" borderId="2" xfId="15" applyFont="1" applyBorder="1"/>
    <xf numFmtId="165" fontId="57" fillId="0" borderId="0" xfId="15" applyFont="1"/>
    <xf numFmtId="165" fontId="59" fillId="0" borderId="0" xfId="15" applyFont="1"/>
    <xf numFmtId="3" fontId="59" fillId="0" borderId="0" xfId="15" applyNumberFormat="1" applyFont="1"/>
    <xf numFmtId="9" fontId="59" fillId="0" borderId="0" xfId="15" applyNumberFormat="1" applyFont="1"/>
    <xf numFmtId="9" fontId="39" fillId="0" borderId="4" xfId="35" applyNumberFormat="1">
      <alignment horizontal="right" vertical="center"/>
      <protection locked="0"/>
    </xf>
    <xf numFmtId="43" fontId="39" fillId="6" borderId="4" xfId="37">
      <alignment horizontal="left" vertical="center"/>
      <protection locked="0"/>
    </xf>
    <xf numFmtId="167" fontId="39" fillId="6" borderId="4" xfId="37" applyNumberFormat="1" applyAlignment="1">
      <alignment horizontal="right" vertical="center"/>
      <protection locked="0"/>
    </xf>
    <xf numFmtId="9" fontId="39" fillId="6" borderId="4" xfId="37" applyNumberFormat="1" applyAlignment="1">
      <alignment horizontal="right" vertical="center"/>
      <protection locked="0"/>
    </xf>
    <xf numFmtId="3" fontId="1" fillId="0" borderId="4" xfId="29" applyNumberFormat="1" applyFont="1">
      <alignment horizontal="right" vertical="center"/>
      <protection locked="0"/>
    </xf>
    <xf numFmtId="3" fontId="39" fillId="0" borderId="4" xfId="29" applyNumberFormat="1" applyAlignment="1">
      <alignment horizontal="center" vertical="center"/>
      <protection locked="0"/>
    </xf>
    <xf numFmtId="4" fontId="39" fillId="9" borderId="4" xfId="29" applyFill="1">
      <alignment horizontal="right" vertical="center"/>
      <protection locked="0"/>
    </xf>
    <xf numFmtId="0" fontId="60" fillId="7" borderId="4" xfId="38" applyFont="1" applyAlignment="1">
      <alignment horizontal="center" vertical="center" wrapText="1"/>
    </xf>
    <xf numFmtId="0" fontId="61" fillId="0" borderId="0" xfId="16" applyFont="1"/>
    <xf numFmtId="0" fontId="1" fillId="0" borderId="4" xfId="39" applyFont="1">
      <alignment horizontal="left" vertical="center"/>
      <protection locked="0"/>
    </xf>
    <xf numFmtId="0" fontId="62" fillId="0" borderId="0" xfId="16" applyFont="1"/>
    <xf numFmtId="0" fontId="55" fillId="0" borderId="0" xfId="16" applyFont="1" applyAlignment="1">
      <alignment horizontal="left"/>
    </xf>
    <xf numFmtId="0" fontId="55" fillId="0" borderId="0" xfId="16" applyFont="1" applyAlignment="1">
      <alignment horizontal="center"/>
    </xf>
    <xf numFmtId="0" fontId="1" fillId="5" borderId="5" xfId="33" applyFont="1">
      <alignment vertical="center"/>
    </xf>
    <xf numFmtId="4" fontId="1" fillId="5" borderId="5" xfId="33" applyNumberFormat="1" applyFont="1">
      <alignment vertical="center"/>
    </xf>
    <xf numFmtId="0" fontId="55" fillId="0" borderId="0" xfId="16" applyFont="1" applyAlignment="1">
      <alignment horizontal="right"/>
    </xf>
    <xf numFmtId="3" fontId="55" fillId="0" borderId="0" xfId="16" applyNumberFormat="1" applyFont="1" applyAlignment="1">
      <alignment horizontal="center"/>
    </xf>
    <xf numFmtId="4" fontId="56" fillId="0" borderId="0" xfId="16" applyNumberFormat="1" applyFont="1" applyAlignment="1">
      <alignment horizontal="center"/>
    </xf>
    <xf numFmtId="3" fontId="55" fillId="0" borderId="0" xfId="16" applyNumberFormat="1" applyFont="1"/>
    <xf numFmtId="3" fontId="55" fillId="0" borderId="0" xfId="16" applyNumberFormat="1" applyFont="1" applyAlignment="1">
      <alignment horizontal="left"/>
    </xf>
    <xf numFmtId="3" fontId="62" fillId="0" borderId="0" xfId="16" applyNumberFormat="1" applyFont="1" applyAlignment="1">
      <alignment horizontal="center"/>
    </xf>
    <xf numFmtId="168" fontId="1" fillId="0" borderId="4" xfId="35" applyNumberFormat="1" applyFont="1">
      <alignment horizontal="right" vertical="center"/>
      <protection locked="0"/>
    </xf>
    <xf numFmtId="168" fontId="56" fillId="0" borderId="0" xfId="16" applyNumberFormat="1" applyFont="1" applyAlignment="1">
      <alignment horizontal="center"/>
    </xf>
    <xf numFmtId="168" fontId="60" fillId="7" borderId="4" xfId="38" applyNumberFormat="1" applyFont="1" applyAlignment="1">
      <alignment horizontal="center" vertical="center" wrapText="1"/>
    </xf>
    <xf numFmtId="3" fontId="39" fillId="9" borderId="4" xfId="29" applyNumberFormat="1" applyFill="1">
      <alignment horizontal="right" vertical="center"/>
      <protection locked="0"/>
    </xf>
    <xf numFmtId="0" fontId="2" fillId="3" borderId="0" xfId="17" applyFont="1" applyFill="1"/>
    <xf numFmtId="3" fontId="2" fillId="0" borderId="0" xfId="15" applyNumberFormat="1" applyFont="1"/>
    <xf numFmtId="9" fontId="2" fillId="0" borderId="0" xfId="15" applyNumberFormat="1" applyFont="1"/>
    <xf numFmtId="0" fontId="18" fillId="4" borderId="0" xfId="18" applyFont="1" applyFill="1"/>
    <xf numFmtId="0" fontId="18" fillId="4" borderId="0" xfId="18" applyFont="1" applyFill="1" applyAlignment="1">
      <alignment horizontal="left" vertical="center" wrapText="1"/>
    </xf>
    <xf numFmtId="0" fontId="18" fillId="0" borderId="0" xfId="18" applyFont="1" applyAlignment="1">
      <alignment horizontal="left" vertical="center" wrapText="1"/>
    </xf>
    <xf numFmtId="0" fontId="8" fillId="0" borderId="0" xfId="6" applyNumberFormat="1" applyFont="1" applyFill="1" applyBorder="1" applyAlignment="1" applyProtection="1">
      <alignment horizontal="left" vertical="center"/>
    </xf>
    <xf numFmtId="0" fontId="0" fillId="0" borderId="0" xfId="0" applyAlignment="1">
      <alignment horizontal="left" vertical="center"/>
    </xf>
    <xf numFmtId="0" fontId="2" fillId="0" borderId="0" xfId="17" applyAlignment="1">
      <alignment horizontal="left" vertical="center"/>
    </xf>
    <xf numFmtId="0" fontId="8" fillId="0" borderId="0" xfId="17" applyFont="1" applyAlignment="1">
      <alignment horizontal="left" vertical="center"/>
    </xf>
    <xf numFmtId="0" fontId="44" fillId="0" borderId="0" xfId="6" applyNumberFormat="1" applyFill="1" applyBorder="1" applyAlignment="1" applyProtection="1">
      <alignment horizontal="left" vertical="center"/>
    </xf>
    <xf numFmtId="0" fontId="7" fillId="0" borderId="0" xfId="17" applyFont="1" applyAlignment="1">
      <alignment horizontal="left" vertical="top" wrapText="1"/>
    </xf>
    <xf numFmtId="0" fontId="0" fillId="0" borderId="0" xfId="0" applyAlignment="1">
      <alignment horizontal="left" vertical="top" wrapText="1"/>
    </xf>
    <xf numFmtId="0" fontId="40" fillId="0" borderId="0" xfId="34" applyNumberFormat="1" applyFill="1" applyBorder="1" applyAlignment="1" applyProtection="1">
      <alignment horizontal="left" vertical="center"/>
    </xf>
    <xf numFmtId="0" fontId="40" fillId="0" borderId="0" xfId="34" applyFill="1" applyBorder="1" applyAlignment="1" applyProtection="1">
      <alignment horizontal="left" vertical="center"/>
    </xf>
    <xf numFmtId="0" fontId="60" fillId="7" borderId="15" xfId="38" applyFont="1" applyBorder="1" applyAlignment="1">
      <alignment horizontal="left" vertical="center" wrapText="1"/>
    </xf>
    <xf numFmtId="0" fontId="60" fillId="7" borderId="16" xfId="38" applyFont="1" applyBorder="1" applyAlignment="1">
      <alignment horizontal="left" vertical="center" wrapText="1"/>
    </xf>
    <xf numFmtId="0" fontId="60" fillId="7" borderId="17" xfId="38" applyFont="1" applyBorder="1" applyAlignment="1">
      <alignment horizontal="left" vertical="center" wrapText="1"/>
    </xf>
    <xf numFmtId="0" fontId="60" fillId="7" borderId="10" xfId="38" applyFont="1" applyBorder="1" applyAlignment="1">
      <alignment horizontal="center" vertical="center" wrapText="1"/>
    </xf>
    <xf numFmtId="0" fontId="60" fillId="7" borderId="11" xfId="38" applyFont="1" applyBorder="1" applyAlignment="1">
      <alignment horizontal="center" vertical="center" wrapText="1"/>
    </xf>
    <xf numFmtId="0" fontId="1" fillId="5" borderId="12" xfId="33" applyFont="1" applyBorder="1" applyAlignment="1">
      <alignment horizontal="left" vertical="center"/>
    </xf>
    <xf numFmtId="0" fontId="1" fillId="5" borderId="13" xfId="33" applyFont="1" applyBorder="1" applyAlignment="1">
      <alignment horizontal="left" vertical="center"/>
    </xf>
    <xf numFmtId="0" fontId="1" fillId="5" borderId="14" xfId="33" applyFont="1" applyBorder="1" applyAlignment="1">
      <alignment horizontal="left" vertical="center"/>
    </xf>
    <xf numFmtId="0" fontId="41" fillId="7" borderId="10" xfId="38" applyBorder="1" applyAlignment="1">
      <alignment horizontal="center" vertical="center" wrapText="1"/>
    </xf>
    <xf numFmtId="0" fontId="41" fillId="7" borderId="11" xfId="38" applyBorder="1" applyAlignment="1">
      <alignment horizontal="center" vertical="center" wrapText="1"/>
    </xf>
    <xf numFmtId="0" fontId="3" fillId="0" borderId="0" xfId="17" applyFont="1" applyAlignment="1">
      <alignment horizontal="left" vertical="center"/>
    </xf>
    <xf numFmtId="0" fontId="0" fillId="0" borderId="3" xfId="0" applyBorder="1" applyAlignment="1">
      <alignment horizontal="left" vertical="center"/>
    </xf>
  </cellXfs>
  <cellStyles count="43">
    <cellStyle name="1Tabellentext" xfId="1" xr:uid="{39B6A883-0786-402A-A5A7-0BC0F6433771}"/>
    <cellStyle name="2Tabellentext fett" xfId="2" xr:uid="{B5CFEE8D-A512-4B13-A50C-E6C55ED57C1E}"/>
    <cellStyle name="3Tabellentext Zeilenfall" xfId="3" xr:uid="{34F7B230-F758-4BBB-966A-62A14A63CEE8}"/>
    <cellStyle name="4Tabellentext fett Zeilenfall" xfId="4" xr:uid="{9C346427-346D-482C-ADDB-09621191B6F4}"/>
    <cellStyle name="Besuchter Hyperlink" xfId="28" builtinId="9" customBuiltin="1"/>
    <cellStyle name="Euro" xfId="5" xr:uid="{1176B80B-D9EB-4AD7-AD7D-747D976E377E}"/>
    <cellStyle name="H_1.000-Trennzeichen Tabelle" xfId="29" xr:uid="{2A40DC13-C462-4322-82B6-1F2B75498290}"/>
    <cellStyle name="H_Besuchter Hyperlink" xfId="30" xr:uid="{3A62A6CC-8CF8-47F0-853F-AF46ED56495B}"/>
    <cellStyle name="H_Datum Tabelle" xfId="31" xr:uid="{2AD99D38-42B3-449E-B0F8-E03E20117A97}"/>
    <cellStyle name="H_Formular Eingabefeld" xfId="32" xr:uid="{703ACB88-1FCE-4339-BE69-44948E68E2C9}"/>
    <cellStyle name="H_Formular Ergebnisfeld" xfId="33" xr:uid="{E9FDDC6B-F79B-4954-B082-7FC0F0D984C2}"/>
    <cellStyle name="H_Link" xfId="34" xr:uid="{C5B81F77-BB04-4FF5-B069-2F5B13504F36}"/>
    <cellStyle name="H_Prozentwert Tabelle" xfId="35" xr:uid="{F7319789-AF34-413C-BEDC-70AFD8623A15}"/>
    <cellStyle name="H_Standard" xfId="36" xr:uid="{496F3354-5E86-4CDA-B6EC-1C63257A41B5}"/>
    <cellStyle name="H_Tabelle Ergebnisfeld" xfId="37" xr:uid="{82889E14-F2DE-4884-ADED-60F6A69CEF48}"/>
    <cellStyle name="H_Tabellenkopf" xfId="38" xr:uid="{D347E76B-9F4E-44D4-A903-90F5D4416B15}"/>
    <cellStyle name="H_Tabellenzelle" xfId="39" xr:uid="{82095495-965E-48B3-A700-8BB0152BD03B}"/>
    <cellStyle name="H_Titel" xfId="40" xr:uid="{1D9E91F3-3E5C-4386-80D4-C25AA2E2EC31}"/>
    <cellStyle name="H_Titel Tabellenblatt" xfId="41" xr:uid="{AC9821F4-3D28-41B8-B504-1CB6D43855F1}"/>
    <cellStyle name="H_Währung Tabelle" xfId="42" xr:uid="{42EB6E70-2151-492A-A17A-FC529E40E53E}"/>
    <cellStyle name="Hyperlink_Hilfe" xfId="7" xr:uid="{DD6A2F9C-FF22-4146-80B2-4F52F57AC608}"/>
    <cellStyle name="Kopfzeile" xfId="8" xr:uid="{32E8DC45-676B-4C96-B294-4E3376FCE5C1}"/>
    <cellStyle name="Link" xfId="6" builtinId="8" customBuiltin="1"/>
    <cellStyle name="Muster 1" xfId="9" xr:uid="{060B76F6-7392-4686-A159-D3D63138971D}"/>
    <cellStyle name="Standard" xfId="0" builtinId="0" customBuiltin="1"/>
    <cellStyle name="Standard Diagramm fett" xfId="10" xr:uid="{252380B3-7D41-4EFC-96CB-6096E62AFD7B}"/>
    <cellStyle name="Standard fett" xfId="11" xr:uid="{21045F8A-4A8F-4DA2-AFDA-BAA8B4BC2915}"/>
    <cellStyle name="Standard fett Zeilenfall" xfId="12" xr:uid="{9D146CAC-8638-440D-B2D6-B1ABB56C4678}"/>
    <cellStyle name="Standard fett_1337288" xfId="13" xr:uid="{EC2BD940-7095-4628-8A08-FC57D238AF1D}"/>
    <cellStyle name="Standard Zeilenfall" xfId="14" xr:uid="{E5688C66-E450-427B-8649-7438B3DFE7C3}"/>
    <cellStyle name="Standard_BERICHT" xfId="15" xr:uid="{2EB1BCAC-8AF2-4319-8846-81AF2BFFDD7B}"/>
    <cellStyle name="Standard_FixkostenAnalyse_1315665" xfId="16" xr:uid="{6BB26FD5-3136-4DC4-8C1E-3E34F1340EF0}"/>
    <cellStyle name="Standard_FormatVorlage" xfId="17" xr:uid="{4139A19F-6ED8-4558-9CD4-0AAB851D6182}"/>
    <cellStyle name="Standard_Muster" xfId="18" xr:uid="{B579B9A4-E989-4E65-909E-A39DB317D58C}"/>
    <cellStyle name="Titel" xfId="19" xr:uid="{07CD37B4-037C-43E6-8967-5FC1EF04A06D}"/>
    <cellStyle name="Überschrift 1" xfId="20" builtinId="16" customBuiltin="1"/>
    <cellStyle name="Überschrift 2" xfId="21" builtinId="17" customBuiltin="1"/>
    <cellStyle name="Überschrift 2 Diagramm" xfId="22" xr:uid="{10A81E81-CACA-4220-920C-6BE16CC745FE}"/>
    <cellStyle name="Überschrift 3" xfId="23" builtinId="18" customBuiltin="1"/>
    <cellStyle name="Überschrift 3 Diagramm" xfId="24" xr:uid="{4C8533C3-4734-4AA7-9198-196D48A99CF1}"/>
    <cellStyle name="Überschrift 4" xfId="25" builtinId="19" customBuiltin="1"/>
    <cellStyle name="Undefiniert" xfId="26" xr:uid="{96FAA30B-76CB-40D5-8A01-B6BEA9BE7125}"/>
    <cellStyle name="Windings" xfId="27" xr:uid="{715FFD3B-165A-4893-B693-CD54D141780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399"/>
      <rgbColor rgb="00FFFF00"/>
      <rgbColor rgb="00FF00FF"/>
      <rgbColor rgb="0000FFFF"/>
      <rgbColor rgb="00800000"/>
      <rgbColor rgb="00008000"/>
      <rgbColor rgb="00000080"/>
      <rgbColor rgb="00808000"/>
      <rgbColor rgb="00800080"/>
      <rgbColor rgb="00008080"/>
      <rgbColor rgb="00CDCDCD"/>
      <rgbColor rgb="00666666"/>
      <rgbColor rgb="00333333"/>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BBBBBB"/>
      <rgbColor rgb="00FFCC99"/>
      <rgbColor rgb="003366FF"/>
      <rgbColor rgb="0033CCCC"/>
      <rgbColor rgb="0099CC00"/>
      <rgbColor rgb="00FFCC00"/>
      <rgbColor rgb="00FF9900"/>
      <rgbColor rgb="00FF6600"/>
      <rgbColor rgb="00003399"/>
      <rgbColor rgb="00333333"/>
      <rgbColor rgb="00003366"/>
      <rgbColor rgb="00339966"/>
      <rgbColor rgb="00003300"/>
      <rgbColor rgb="00333300"/>
      <rgbColor rgb="00993300"/>
      <rgbColor rgb="00993366"/>
      <rgbColor rgb="00336699"/>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Fixkostenentwicklung pro Leistungseinheit</a:t>
            </a:r>
          </a:p>
        </c:rich>
      </c:tx>
      <c:layout>
        <c:manualLayout>
          <c:xMode val="edge"/>
          <c:yMode val="edge"/>
          <c:x val="0.25356155266916419"/>
          <c:y val="4.33436532507739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0.1253562997411132"/>
          <c:y val="0.19195046439628483"/>
          <c:w val="0.67806362132693043"/>
          <c:h val="0.60681114551083593"/>
        </c:manualLayout>
      </c:layout>
      <c:lineChart>
        <c:grouping val="standard"/>
        <c:varyColors val="0"/>
        <c:ser>
          <c:idx val="0"/>
          <c:order val="0"/>
          <c:spPr>
            <a:ln w="28575" cap="rnd">
              <a:solidFill>
                <a:schemeClr val="accent1"/>
              </a:solidFill>
              <a:round/>
            </a:ln>
            <a:effectLst/>
          </c:spPr>
          <c:marker>
            <c:symbol val="none"/>
          </c:marker>
          <c:cat>
            <c:numRef>
              <c:f>Fixkostendegression!$C$15:$C$29</c:f>
              <c:numCache>
                <c:formatCode>#,##0</c:formatCode>
                <c:ptCount val="15"/>
                <c:pt idx="0">
                  <c:v>500</c:v>
                </c:pt>
                <c:pt idx="1">
                  <c:v>600</c:v>
                </c:pt>
                <c:pt idx="2">
                  <c:v>700</c:v>
                </c:pt>
                <c:pt idx="3">
                  <c:v>800</c:v>
                </c:pt>
                <c:pt idx="4">
                  <c:v>900</c:v>
                </c:pt>
                <c:pt idx="5">
                  <c:v>1000</c:v>
                </c:pt>
                <c:pt idx="6">
                  <c:v>1100</c:v>
                </c:pt>
                <c:pt idx="7">
                  <c:v>1200</c:v>
                </c:pt>
                <c:pt idx="8">
                  <c:v>1300</c:v>
                </c:pt>
                <c:pt idx="9">
                  <c:v>1400</c:v>
                </c:pt>
                <c:pt idx="10">
                  <c:v>1500</c:v>
                </c:pt>
                <c:pt idx="11">
                  <c:v>1600</c:v>
                </c:pt>
                <c:pt idx="12">
                  <c:v>1700</c:v>
                </c:pt>
                <c:pt idx="13">
                  <c:v>1800</c:v>
                </c:pt>
                <c:pt idx="14">
                  <c:v>1900</c:v>
                </c:pt>
              </c:numCache>
            </c:numRef>
          </c:cat>
          <c:val>
            <c:numRef>
              <c:f>Fixkostendegression!$D$15:$D$29</c:f>
              <c:numCache>
                <c:formatCode>#,##0.00</c:formatCode>
                <c:ptCount val="15"/>
                <c:pt idx="0">
                  <c:v>500</c:v>
                </c:pt>
                <c:pt idx="1">
                  <c:v>416.66666666666669</c:v>
                </c:pt>
                <c:pt idx="2">
                  <c:v>357.14285714285717</c:v>
                </c:pt>
                <c:pt idx="3">
                  <c:v>312.5</c:v>
                </c:pt>
                <c:pt idx="4">
                  <c:v>277.77777777777777</c:v>
                </c:pt>
                <c:pt idx="5">
                  <c:v>250</c:v>
                </c:pt>
                <c:pt idx="6">
                  <c:v>227.27272727272728</c:v>
                </c:pt>
                <c:pt idx="7">
                  <c:v>208.33333333333334</c:v>
                </c:pt>
                <c:pt idx="8">
                  <c:v>192.30769230769232</c:v>
                </c:pt>
                <c:pt idx="9">
                  <c:v>178.57142857142858</c:v>
                </c:pt>
                <c:pt idx="10">
                  <c:v>166.66666666666666</c:v>
                </c:pt>
                <c:pt idx="11">
                  <c:v>156.25</c:v>
                </c:pt>
                <c:pt idx="12">
                  <c:v>147.05882352941177</c:v>
                </c:pt>
                <c:pt idx="13">
                  <c:v>138.88888888888889</c:v>
                </c:pt>
                <c:pt idx="14">
                  <c:v>131.57894736842104</c:v>
                </c:pt>
              </c:numCache>
            </c:numRef>
          </c:val>
          <c:smooth val="0"/>
          <c:extLst>
            <c:ext xmlns:c16="http://schemas.microsoft.com/office/drawing/2014/chart" uri="{C3380CC4-5D6E-409C-BE32-E72D297353CC}">
              <c16:uniqueId val="{00000000-7795-43E6-AF26-560DB06A1D65}"/>
            </c:ext>
          </c:extLst>
        </c:ser>
        <c:dLbls>
          <c:showLegendKey val="0"/>
          <c:showVal val="0"/>
          <c:showCatName val="0"/>
          <c:showSerName val="0"/>
          <c:showPercent val="0"/>
          <c:showBubbleSize val="0"/>
        </c:dLbls>
        <c:smooth val="0"/>
        <c:axId val="733882544"/>
        <c:axId val="1"/>
      </c:lineChart>
      <c:catAx>
        <c:axId val="7338825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Leistungseinheit</a:t>
                </a:r>
              </a:p>
            </c:rich>
          </c:tx>
          <c:layout>
            <c:manualLayout>
              <c:xMode val="edge"/>
              <c:yMode val="edge"/>
              <c:x val="0.38604048425570731"/>
              <c:y val="0.882352941176470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1"/>
        <c:crosses val="autoZero"/>
        <c:auto val="0"/>
        <c:lblAlgn val="ctr"/>
        <c:lblOffset val="100"/>
        <c:tickLblSkip val="1"/>
        <c:tickMarkSkip val="1"/>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Kosten</a:t>
                </a:r>
              </a:p>
            </c:rich>
          </c:tx>
          <c:layout>
            <c:manualLayout>
              <c:xMode val="edge"/>
              <c:yMode val="edge"/>
              <c:x val="2.8490028490028491E-2"/>
              <c:y val="0.4303405572755417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DE"/>
          </a:p>
        </c:txPr>
        <c:crossAx val="7338825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DE"/>
    </a:p>
  </c:txPr>
  <c:printSettings>
    <c:headerFooter alignWithMargins="0">
      <c:oddHeader>&amp;B</c:oddHeader>
      <c:oddFooter>Seite &amp;S</c:oddFooter>
    </c:headerFooter>
    <c:pageMargins b="0.984251969" l="0.78740157499999996" r="0.78740157499999996" t="0.984251969" header="0.51181102300000003" footer="0.511811023000000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3.jpe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1</xdr:col>
      <xdr:colOff>123825</xdr:colOff>
      <xdr:row>29</xdr:row>
      <xdr:rowOff>0</xdr:rowOff>
    </xdr:from>
    <xdr:to>
      <xdr:col>9</xdr:col>
      <xdr:colOff>85725</xdr:colOff>
      <xdr:row>48</xdr:row>
      <xdr:rowOff>47625</xdr:rowOff>
    </xdr:to>
    <xdr:sp macro="" textlink="">
      <xdr:nvSpPr>
        <xdr:cNvPr id="3810" name="TextMakro" hidden="1">
          <a:extLst>
            <a:ext uri="{FF2B5EF4-FFF2-40B4-BE49-F238E27FC236}">
              <a16:creationId xmlns:a16="http://schemas.microsoft.com/office/drawing/2014/main" id="{B8B76F83-D86B-2D08-A216-A92C912635DA}"/>
            </a:ext>
          </a:extLst>
        </xdr:cNvPr>
        <xdr:cNvSpPr txBox="1">
          <a:spLocks noChangeArrowheads="1"/>
        </xdr:cNvSpPr>
      </xdr:nvSpPr>
      <xdr:spPr bwMode="auto">
        <a:xfrm>
          <a:off x="219075" y="6343650"/>
          <a:ext cx="7324725" cy="3124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de-DE" sz="1000" b="1" i="0" u="none" strike="noStrike" baseline="0">
              <a:solidFill>
                <a:srgbClr val="000000"/>
              </a:solidFill>
              <a:latin typeface="Verdana"/>
              <a:ea typeface="Verdana"/>
              <a:cs typeface="Verdana"/>
            </a:rPr>
            <a:t>Hinweis:</a:t>
          </a:r>
          <a:endParaRPr lang="de-DE" sz="1000" b="0" i="0" u="none" strike="noStrike" baseline="0">
            <a:solidFill>
              <a:srgbClr val="000000"/>
            </a:solidFill>
            <a:latin typeface="Verdana"/>
            <a:ea typeface="Verdana"/>
            <a:cs typeface="Verdana"/>
          </a:endParaRPr>
        </a:p>
        <a:p>
          <a:pPr algn="l" rtl="0">
            <a:defRPr sz="1000"/>
          </a:pPr>
          <a:r>
            <a:rPr lang="de-DE" sz="1000" b="0" i="0" u="none" strike="noStrike" baseline="0">
              <a:solidFill>
                <a:srgbClr val="000000"/>
              </a:solidFill>
              <a:latin typeface="Verdana"/>
              <a:ea typeface="Verdana"/>
              <a:cs typeface="Verdana"/>
            </a:rPr>
            <a:t>Sie haben das Tool geöffnet, ohne die Makros zu aktivieren. Für die Nutzung dieses Tools müssen Sie diese aktivieren. Bitte gehen Sie dazu wie folgt vor:</a:t>
          </a:r>
        </a:p>
        <a:p>
          <a:pPr algn="l" rtl="0">
            <a:defRPr sz="1000"/>
          </a:pPr>
          <a:endParaRPr lang="de-DE" sz="1000" b="0" i="0" u="none" strike="noStrike" baseline="0">
            <a:solidFill>
              <a:srgbClr val="000000"/>
            </a:solidFill>
            <a:latin typeface="Verdana"/>
            <a:ea typeface="Verdana"/>
            <a:cs typeface="Verdana"/>
          </a:endParaRPr>
        </a:p>
        <a:p>
          <a:pPr algn="l" rtl="0">
            <a:defRPr sz="1000"/>
          </a:pPr>
          <a:r>
            <a:rPr lang="de-DE" sz="1000" b="0" i="0" u="none" strike="noStrike" baseline="0">
              <a:solidFill>
                <a:srgbClr val="000000"/>
              </a:solidFill>
              <a:latin typeface="Verdana"/>
              <a:ea typeface="Verdana"/>
              <a:cs typeface="Verdana"/>
            </a:rPr>
            <a:t>Bitte schließen Sie diese Datei, rufen Sie erneut auf und wählen bei der sich öffnenden Abfrage die Option "Makros aktivieren" aus. Sollte diese Abfrage nicht erscheinen, öffnen Sie eine leere Arbeitsmappe in Excel, wechseln Sie in das Menü "Extras", "Makro", Sicherheit". Wählen Sie auf dem Registerblatt "Sicherheitsstufen" die Option "Mittel" aus und bestätigen Sie mit "OK". Schließen Sie Excel und öffnen Sie das Tool erneut - die Aktivierung der Makros (s.o.) ist nun möglich.</a:t>
          </a:r>
        </a:p>
        <a:p>
          <a:pPr algn="l" rtl="0">
            <a:defRPr sz="1000"/>
          </a:pPr>
          <a:endParaRPr lang="de-DE" sz="1000" b="0" i="0" u="none" strike="noStrike" baseline="0">
            <a:solidFill>
              <a:srgbClr val="000000"/>
            </a:solidFill>
            <a:latin typeface="Verdana"/>
            <a:ea typeface="Verdana"/>
            <a:cs typeface="Verdana"/>
          </a:endParaRPr>
        </a:p>
        <a:p>
          <a:pPr algn="l" rtl="0">
            <a:defRPr sz="1000"/>
          </a:pPr>
          <a:r>
            <a:rPr lang="de-DE" sz="1000" b="0" i="0" u="none" strike="noStrike" baseline="0">
              <a:solidFill>
                <a:srgbClr val="000000"/>
              </a:solidFill>
              <a:latin typeface="Verdana"/>
              <a:ea typeface="Verdana"/>
              <a:cs typeface="Verdana"/>
            </a:rPr>
            <a:t>Ab Excel 2007 können Sie die Makroaktivierung über das Vertrauensstellungscenter einstellen. ("Office-Schaltfläche" &gt; "Excel-Optionen" &gt; Button "Einstellungen für das Vertrauensstellungscenter". Hier können Sie einen sog. vertrauenswürdigen Speicherort festlegen. Bei Dateien, die Sie in einem vertrauenswürdigen Speicherort ablegen, werden die Makros beim Öffnen aktiviert. In der Rubrik "Einstellungen für Makros" definieren Sie die Makroeinstellungen für Dateien, die außerhalb des vertrauenswürdigen Speicherorts liegen. Bei der Einstellung "Makros mit Benachrichtigung deaktivieren" erhalten Sie beim Öffnen eines Exceltools mit Makros einen Hinweis, dass die Makros deaktiviert wurden. Über nebenstehenden Button "Optionen" können Sie für diese einzelne Datei die Makros aktivieren.</a:t>
          </a:r>
        </a:p>
        <a:p>
          <a:pPr algn="l" rtl="0">
            <a:defRPr sz="1000"/>
          </a:pPr>
          <a:endParaRPr lang="de-DE" sz="1000" b="0" i="0" u="none" strike="noStrike" baseline="0">
            <a:solidFill>
              <a:srgbClr val="000000"/>
            </a:solidFill>
            <a:latin typeface="Verdana"/>
            <a:ea typeface="Verdana"/>
            <a:cs typeface="Verdana"/>
          </a:endParaRPr>
        </a:p>
      </xdr:txBody>
    </xdr:sp>
    <xdr:clientData/>
  </xdr:twoCellAnchor>
  <xdr:oneCellAnchor>
    <xdr:from>
      <xdr:col>1</xdr:col>
      <xdr:colOff>85725</xdr:colOff>
      <xdr:row>4</xdr:row>
      <xdr:rowOff>57150</xdr:rowOff>
    </xdr:from>
    <xdr:ext cx="6400800" cy="1357359"/>
    <xdr:sp macro="" textlink="">
      <xdr:nvSpPr>
        <xdr:cNvPr id="2" name="Textfeld 1">
          <a:extLst>
            <a:ext uri="{FF2B5EF4-FFF2-40B4-BE49-F238E27FC236}">
              <a16:creationId xmlns:a16="http://schemas.microsoft.com/office/drawing/2014/main" id="{1A406E0E-08D8-420A-A188-88CBBD23BB42}"/>
            </a:ext>
          </a:extLst>
        </xdr:cNvPr>
        <xdr:cNvSpPr txBox="1"/>
      </xdr:nvSpPr>
      <xdr:spPr>
        <a:xfrm>
          <a:off x="171450" y="1009650"/>
          <a:ext cx="6400800" cy="1357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just">
            <a:lnSpc>
              <a:spcPct val="150000"/>
            </a:lnSpc>
          </a:pPr>
          <a:r>
            <a:rPr lang="de-DE"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Die grundsätzliche Problematik der Fixkosten ist, dass sie „da sind“. Das heißt, Fixkosten fallen an, ob viel oder wenig geleistet wird. Dies wird spätestens dann problematisch, wenn die Fixkosten (Personal, Maschinen usw.) für eine gewisse Kapazität vorhanden sind, diese Kapazität aber nicht genutzt wird. Während die variablen Kosten (z.B. Material) entsprechend zurückgefahren werden können, bleibt man „auf den Fixkosten sitzen“. Aus diesem Grund muss man den Fixkosten besondere Beachtung schenken.</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193674</xdr:colOff>
      <xdr:row>4</xdr:row>
      <xdr:rowOff>104773</xdr:rowOff>
    </xdr:from>
    <xdr:to>
      <xdr:col>7</xdr:col>
      <xdr:colOff>1236980</xdr:colOff>
      <xdr:row>88</xdr:row>
      <xdr:rowOff>104774</xdr:rowOff>
    </xdr:to>
    <xdr:sp macro="" textlink="">
      <xdr:nvSpPr>
        <xdr:cNvPr id="2" name="Textfeld 1">
          <a:extLst>
            <a:ext uri="{FF2B5EF4-FFF2-40B4-BE49-F238E27FC236}">
              <a16:creationId xmlns:a16="http://schemas.microsoft.com/office/drawing/2014/main" id="{4A11A6AA-21D6-4156-8C71-2D5DAEB53975}"/>
            </a:ext>
          </a:extLst>
        </xdr:cNvPr>
        <xdr:cNvSpPr txBox="1"/>
      </xdr:nvSpPr>
      <xdr:spPr>
        <a:xfrm>
          <a:off x="193674" y="1133473"/>
          <a:ext cx="5853431" cy="1600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50000"/>
            </a:lnSpc>
          </a:pPr>
          <a:r>
            <a:rPr lang="de-DE" sz="11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Inhaltliche Hilfe</a:t>
          </a:r>
        </a:p>
        <a:p>
          <a:pPr algn="just">
            <a:lnSpc>
              <a:spcPct val="150000"/>
            </a:lnSpc>
          </a:pPr>
          <a:r>
            <a:rPr lang="de-DE" sz="1100" b="0" i="0" u="none" strike="noStrike">
              <a:solidFill>
                <a:schemeClr val="dk1"/>
              </a:solidFill>
              <a:effectLst/>
              <a:latin typeface="+mn-lt"/>
              <a:ea typeface="+mn-ea"/>
              <a:cs typeface="+mn-cs"/>
            </a:rPr>
            <a:t>Fixkosten werden oft achselzuckend hingenommen. „Da kann man nichts machen“, heißt es. Allein  der Name suggeriert schon, dass diese Kosten „fix“, also unabänderlich seien. Dem ist nicht so. Mit den folgenden Tabellen können Sie das Fixkostenmanagement für Ihr Unternehmen aufbauen, um Ihre Fixkosten zu analysieren und in den Griff zu bekommen. </a:t>
          </a:r>
          <a:r>
            <a:rPr lang="de-DE">
              <a:effectLst/>
            </a:rPr>
            <a:t> </a:t>
          </a:r>
        </a:p>
        <a:p>
          <a:pPr algn="just">
            <a:lnSpc>
              <a:spcPct val="150000"/>
            </a:lnSpc>
          </a:pPr>
          <a:r>
            <a:rPr lang="de-DE" sz="1100" b="1" i="0" u="none" strike="noStrike">
              <a:solidFill>
                <a:schemeClr val="dk1"/>
              </a:solidFill>
              <a:effectLst/>
              <a:latin typeface="+mn-lt"/>
              <a:ea typeface="+mn-ea"/>
              <a:cs typeface="+mn-cs"/>
            </a:rPr>
            <a:t>Tabelle Fixkostendegression</a:t>
          </a:r>
          <a:r>
            <a:rPr lang="de-DE">
              <a:effectLst/>
            </a:rPr>
            <a:t> </a:t>
          </a:r>
          <a:r>
            <a:rPr lang="de-DE" sz="1100" b="0" i="0" u="none" strike="noStrike">
              <a:solidFill>
                <a:schemeClr val="dk1"/>
              </a:solidFill>
              <a:effectLst/>
              <a:latin typeface="+mn-lt"/>
              <a:ea typeface="+mn-ea"/>
              <a:cs typeface="+mn-cs"/>
            </a:rPr>
            <a:t>Sie füllen die weißen Felder, einerseits mit den Ihnen bekannten Fixkosten für eine bestimmte Zeitperiode (z.B. Monat oder Jahr) und den möglichen Ausbringungsmengen. Bei den Ausbringungsmengen können Sie ein wenig mit den Zahlen „spielen“, d.h. Sie geben die realistische Absatzmenge für die ausgewählte Zeitperiode ein und können nun durch die Eingabe höherer und niedrigerer Absatzmengen sehen, wie sich die Fixkosten pro Stück entwickeln.</a:t>
          </a:r>
        </a:p>
        <a:p>
          <a:pPr algn="just">
            <a:lnSpc>
              <a:spcPct val="150000"/>
            </a:lnSpc>
          </a:pPr>
          <a:r>
            <a:rPr lang="de-DE" sz="1100" b="0" i="0" u="none" strike="noStrike">
              <a:solidFill>
                <a:schemeClr val="dk1"/>
              </a:solidFill>
              <a:effectLst/>
              <a:latin typeface="+mn-lt"/>
              <a:ea typeface="+mn-ea"/>
              <a:cs typeface="+mn-cs"/>
            </a:rPr>
            <a:t>Im Ergebnis sehen Sie, wie stark die Fixkosten bei steigender Leistung sinken, bzw. im umgekehrten Fall wie hoch die Fixkosten pro Stück steigen, wenn Ihre Absatzmenge sinkt. Dies sind entscheidende Informationen, die Sie in der Kalkulation Ihrer Verkaufspreise berücksichtigen sollten.</a:t>
          </a:r>
          <a:r>
            <a:rPr lang="de-DE">
              <a:effectLst/>
            </a:rPr>
            <a:t> </a:t>
          </a:r>
          <a:r>
            <a:rPr lang="de-DE" sz="1100" b="0" i="0" u="none" strike="noStrike">
              <a:solidFill>
                <a:schemeClr val="dk1"/>
              </a:solidFill>
              <a:effectLst/>
              <a:latin typeface="+mn-lt"/>
              <a:ea typeface="+mn-ea"/>
              <a:cs typeface="+mn-cs"/>
            </a:rPr>
            <a:t> </a:t>
          </a:r>
          <a:r>
            <a:rPr lang="de-DE">
              <a:effectLst/>
            </a:rPr>
            <a:t> </a:t>
          </a:r>
        </a:p>
        <a:p>
          <a:pPr algn="just">
            <a:lnSpc>
              <a:spcPct val="150000"/>
            </a:lnSpc>
          </a:pPr>
          <a:r>
            <a:rPr lang="de-DE" sz="1100" b="1" i="0" u="none" strike="noStrike">
              <a:solidFill>
                <a:schemeClr val="dk1"/>
              </a:solidFill>
              <a:effectLst/>
              <a:latin typeface="+mn-lt"/>
              <a:ea typeface="+mn-ea"/>
              <a:cs typeface="+mn-cs"/>
            </a:rPr>
            <a:t>Tabelle Kostenauflösung</a:t>
          </a:r>
          <a:r>
            <a:rPr lang="de-DE">
              <a:effectLst/>
            </a:rPr>
            <a:t> </a:t>
          </a:r>
          <a:r>
            <a:rPr lang="de-DE" sz="1100" b="0" i="0" u="none" strike="noStrike">
              <a:solidFill>
                <a:schemeClr val="dk1"/>
              </a:solidFill>
              <a:effectLst/>
              <a:latin typeface="+mn-lt"/>
              <a:ea typeface="+mn-ea"/>
              <a:cs typeface="+mn-cs"/>
            </a:rPr>
            <a:t>Die Definition fixe und variable Kosten sollte einigermaßen sauber sein. Auch im Hinblick auf später anzuwendende Controllinginstrumente (z.B. Deckungsbeitragsrechnung), die eine saubere Kostenauflösung zwischen fixen und variablen Kosten voraussetzen. </a:t>
          </a:r>
        </a:p>
        <a:p>
          <a:pPr algn="just">
            <a:lnSpc>
              <a:spcPct val="150000"/>
            </a:lnSpc>
          </a:pPr>
          <a:r>
            <a:rPr lang="de-DE" sz="1100" b="0" i="0" u="none" strike="noStrike">
              <a:solidFill>
                <a:schemeClr val="dk1"/>
              </a:solidFill>
              <a:effectLst/>
              <a:latin typeface="+mn-lt"/>
              <a:ea typeface="+mn-ea"/>
              <a:cs typeface="+mn-cs"/>
            </a:rPr>
            <a:t>Zur Eingabe (gelbe Felder) benötigen Sie mindestens die Leistungen (Stück, Stunden etc.) und die dazugehörigen Gesamtkosten für zwei verschiedene Zeitperioden.</a:t>
          </a:r>
        </a:p>
        <a:p>
          <a:pPr algn="just">
            <a:lnSpc>
              <a:spcPct val="150000"/>
            </a:lnSpc>
          </a:pPr>
          <a:r>
            <a:rPr lang="de-DE" sz="1100" b="0" i="0" u="none" strike="noStrike">
              <a:solidFill>
                <a:schemeClr val="dk1"/>
              </a:solidFill>
              <a:effectLst/>
              <a:latin typeface="+mn-lt"/>
              <a:ea typeface="+mn-ea"/>
              <a:cs typeface="+mn-cs"/>
            </a:rPr>
            <a:t>Zur Kontrolle am besten die Analyse mit mehreren Perioden bzw. mehreren Leistungs- und Kostendaten vornehmen.</a:t>
          </a:r>
          <a:r>
            <a:rPr lang="de-DE">
              <a:effectLst/>
            </a:rPr>
            <a:t> </a:t>
          </a:r>
        </a:p>
        <a:p>
          <a:pPr algn="just">
            <a:lnSpc>
              <a:spcPct val="150000"/>
            </a:lnSpc>
          </a:pPr>
          <a:endParaRPr lang="de-DE" sz="1100" b="1" i="0" u="none" strike="noStrike">
            <a:solidFill>
              <a:schemeClr val="dk1"/>
            </a:solidFill>
            <a:effectLst/>
            <a:latin typeface="+mn-lt"/>
            <a:ea typeface="+mn-ea"/>
            <a:cs typeface="+mn-cs"/>
          </a:endParaRPr>
        </a:p>
        <a:p>
          <a:pPr algn="just">
            <a:lnSpc>
              <a:spcPct val="150000"/>
            </a:lnSpc>
          </a:pPr>
          <a:r>
            <a:rPr lang="de-DE" sz="1100" b="1" i="0" u="none" strike="noStrike">
              <a:solidFill>
                <a:schemeClr val="dk1"/>
              </a:solidFill>
              <a:effectLst/>
              <a:latin typeface="+mn-lt"/>
              <a:ea typeface="+mn-ea"/>
              <a:cs typeface="+mn-cs"/>
            </a:rPr>
            <a:t>Tabelle Fixkostenanalyse</a:t>
          </a:r>
          <a:r>
            <a:rPr lang="de-DE">
              <a:effectLst/>
            </a:rPr>
            <a:t> </a:t>
          </a:r>
          <a:r>
            <a:rPr lang="de-DE" sz="1100" b="0" i="0" u="none" strike="noStrike">
              <a:solidFill>
                <a:schemeClr val="dk1"/>
              </a:solidFill>
              <a:effectLst/>
              <a:latin typeface="+mn-lt"/>
              <a:ea typeface="+mn-ea"/>
              <a:cs typeface="+mn-cs"/>
            </a:rPr>
            <a:t>Diese Tabelle werden Sie für Ihr Unternehmen anpassen müssen, da hier lediglich Standardkostenarten im Beispiel gezeigt werden.</a:t>
          </a:r>
        </a:p>
        <a:p>
          <a:pPr algn="just">
            <a:lnSpc>
              <a:spcPct val="150000"/>
            </a:lnSpc>
          </a:pPr>
          <a:r>
            <a:rPr lang="de-DE" sz="1100" b="0" i="0" u="none" strike="noStrike">
              <a:solidFill>
                <a:schemeClr val="dk1"/>
              </a:solidFill>
              <a:effectLst/>
              <a:latin typeface="+mn-lt"/>
              <a:ea typeface="+mn-ea"/>
              <a:cs typeface="+mn-cs"/>
            </a:rPr>
            <a:t>Sinnvoll können auch Zwischensummen, z.B. für Material- oder Personalkosten sein. Dann aber auf die Summenformel achten und diese evtl. verändern!</a:t>
          </a:r>
          <a:r>
            <a:rPr lang="de-DE">
              <a:effectLst/>
            </a:rPr>
            <a:t> </a:t>
          </a:r>
          <a:endParaRPr lang="de-DE"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a:p>
          <a:pPr algn="just">
            <a:lnSpc>
              <a:spcPct val="150000"/>
            </a:lnSpc>
          </a:pPr>
          <a:r>
            <a:rPr lang="de-DE" sz="1100" b="0" i="0" u="none" strike="noStrike">
              <a:solidFill>
                <a:schemeClr val="dk1"/>
              </a:solidFill>
              <a:effectLst/>
              <a:latin typeface="+mn-lt"/>
              <a:ea typeface="+mn-ea"/>
              <a:cs typeface="+mn-cs"/>
            </a:rPr>
            <a:t>Fixkosten werden oft achselzuckend hingenommen. „Da kann man nichts machen“, heißt es. Allein  der Name suggeriert schon, dass diese Kosten „fix“, also unabänderlich seien. Dem ist nicht so. Mit den folgenden Tabellen können Sie das Fixkostenmanagement für Ihr Unternehmen aufbauen, um Ihre Fixkosten zu analysieren und in den Griff zu bekommen. </a:t>
          </a:r>
          <a:r>
            <a:rPr lang="de-DE">
              <a:effectLst/>
            </a:rPr>
            <a:t> </a:t>
          </a:r>
        </a:p>
        <a:p>
          <a:pPr algn="just">
            <a:lnSpc>
              <a:spcPct val="150000"/>
            </a:lnSpc>
          </a:pPr>
          <a:endParaRPr lang="de-DE" sz="1100" b="1" i="0" u="none" strike="noStrike">
            <a:solidFill>
              <a:schemeClr val="dk1"/>
            </a:solidFill>
            <a:effectLst/>
            <a:latin typeface="+mn-lt"/>
            <a:ea typeface="+mn-ea"/>
            <a:cs typeface="+mn-cs"/>
          </a:endParaRPr>
        </a:p>
        <a:p>
          <a:pPr algn="just">
            <a:lnSpc>
              <a:spcPct val="150000"/>
            </a:lnSpc>
          </a:pPr>
          <a:r>
            <a:rPr lang="de-DE" sz="1100" b="1" i="0" u="none" strike="noStrike">
              <a:solidFill>
                <a:schemeClr val="dk1"/>
              </a:solidFill>
              <a:effectLst/>
              <a:latin typeface="+mn-lt"/>
              <a:ea typeface="+mn-ea"/>
              <a:cs typeface="+mn-cs"/>
            </a:rPr>
            <a:t>Tabelle Fixkostendegression</a:t>
          </a:r>
          <a:r>
            <a:rPr lang="de-DE">
              <a:effectLst/>
            </a:rPr>
            <a:t> </a:t>
          </a:r>
          <a:r>
            <a:rPr lang="de-DE" sz="1100" b="0" i="0" u="none" strike="noStrike">
              <a:solidFill>
                <a:schemeClr val="dk1"/>
              </a:solidFill>
              <a:effectLst/>
              <a:latin typeface="+mn-lt"/>
              <a:ea typeface="+mn-ea"/>
              <a:cs typeface="+mn-cs"/>
            </a:rPr>
            <a:t>Sie füllen die weißen Felder, einerseits mit den Ihnen bekannten Fixkosten für eine bestimmte Zeitperiode (z.B. Monat oder Jahr) und den möglichen Ausbringungsmengen. Bei den Ausbringungsmengen können Sie ein wenig mit den Zahlen „spielen“, d.h. Sie geben die realistische Absatzmenge für die ausgewählte Zeitperiode ein und können nun durch die Eingabe höherer und niedrigerer Absatzmengen sehen, wie sich die Fixkosten pro Stück entwickeln.</a:t>
          </a:r>
        </a:p>
        <a:p>
          <a:pPr algn="just">
            <a:lnSpc>
              <a:spcPct val="150000"/>
            </a:lnSpc>
          </a:pPr>
          <a:r>
            <a:rPr lang="de-DE" sz="1100" b="0" i="0" u="none" strike="noStrike">
              <a:solidFill>
                <a:schemeClr val="dk1"/>
              </a:solidFill>
              <a:effectLst/>
              <a:latin typeface="+mn-lt"/>
              <a:ea typeface="+mn-ea"/>
              <a:cs typeface="+mn-cs"/>
            </a:rPr>
            <a:t>Im Ergebnis sehen Sie, wie stark die Fixkosten bei steigender Leistung sinken, bzw. im umgekehrten Fall wie hoch die Fixkosten pro Stück steigen, wenn Ihre Absatzmenge sinkt. Dies sind entscheidende Informationen, die Sie in der Kalkulation Ihrer Verkaufspreise berücksichtigen sollten.</a:t>
          </a:r>
          <a:r>
            <a:rPr lang="de-DE">
              <a:effectLst/>
            </a:rPr>
            <a:t> </a:t>
          </a:r>
          <a:r>
            <a:rPr lang="de-DE" sz="1100" b="0" i="0" u="none" strike="noStrike">
              <a:solidFill>
                <a:schemeClr val="dk1"/>
              </a:solidFill>
              <a:effectLst/>
              <a:latin typeface="+mn-lt"/>
              <a:ea typeface="+mn-ea"/>
              <a:cs typeface="+mn-cs"/>
            </a:rPr>
            <a:t> </a:t>
          </a:r>
          <a:r>
            <a:rPr lang="de-DE">
              <a:effectLst/>
            </a:rPr>
            <a:t> </a:t>
          </a:r>
        </a:p>
        <a:p>
          <a:pPr algn="just">
            <a:lnSpc>
              <a:spcPct val="150000"/>
            </a:lnSpc>
          </a:pPr>
          <a:endParaRPr lang="de-DE" sz="1100" b="1" i="0" u="none" strike="noStrike">
            <a:solidFill>
              <a:schemeClr val="dk1"/>
            </a:solidFill>
            <a:effectLst/>
            <a:latin typeface="+mn-lt"/>
            <a:ea typeface="+mn-ea"/>
            <a:cs typeface="+mn-cs"/>
          </a:endParaRPr>
        </a:p>
        <a:p>
          <a:pPr algn="just">
            <a:lnSpc>
              <a:spcPct val="150000"/>
            </a:lnSpc>
          </a:pPr>
          <a:r>
            <a:rPr lang="de-DE" sz="1100" b="1" i="0" u="none" strike="noStrike">
              <a:solidFill>
                <a:schemeClr val="dk1"/>
              </a:solidFill>
              <a:effectLst/>
              <a:latin typeface="+mn-lt"/>
              <a:ea typeface="+mn-ea"/>
              <a:cs typeface="+mn-cs"/>
            </a:rPr>
            <a:t>Tabelle Kostenauflösung</a:t>
          </a:r>
          <a:r>
            <a:rPr lang="de-DE">
              <a:effectLst/>
            </a:rPr>
            <a:t> </a:t>
          </a:r>
          <a:r>
            <a:rPr lang="de-DE" sz="1100" b="0" i="0" u="none" strike="noStrike">
              <a:solidFill>
                <a:schemeClr val="dk1"/>
              </a:solidFill>
              <a:effectLst/>
              <a:latin typeface="+mn-lt"/>
              <a:ea typeface="+mn-ea"/>
              <a:cs typeface="+mn-cs"/>
            </a:rPr>
            <a:t>Die Definition fixe und variable Kosten sollte einigermaßen sauber sein. Auch im Hinblick auf später anzuwendende Controllinginstrumente (z.B. Deckungsbeitragsrechnung), die eine saubere Kostenauflösung zwischen fixen und variablen Kosten voraussetzen. </a:t>
          </a:r>
        </a:p>
        <a:p>
          <a:pPr algn="just">
            <a:lnSpc>
              <a:spcPct val="150000"/>
            </a:lnSpc>
          </a:pPr>
          <a:r>
            <a:rPr lang="de-DE" sz="1100" b="0" i="0" u="none" strike="noStrike">
              <a:solidFill>
                <a:schemeClr val="dk1"/>
              </a:solidFill>
              <a:effectLst/>
              <a:latin typeface="+mn-lt"/>
              <a:ea typeface="+mn-ea"/>
              <a:cs typeface="+mn-cs"/>
            </a:rPr>
            <a:t>Zur Eingabe (gelbe Felder) benötigen Sie mindestens die Leistungen (Stück, Stunden etc.) und die dazugehörigen Gesamtkosten für zwei verschiedene Zeitperioden.</a:t>
          </a:r>
          <a:br>
            <a:rPr lang="de-DE" sz="1100" b="0" i="0" u="none" strike="noStrike">
              <a:solidFill>
                <a:schemeClr val="dk1"/>
              </a:solidFill>
              <a:effectLst/>
              <a:latin typeface="+mn-lt"/>
              <a:ea typeface="+mn-ea"/>
              <a:cs typeface="+mn-cs"/>
            </a:rPr>
          </a:br>
          <a:r>
            <a:rPr lang="de-DE" sz="1100" b="0" i="0" u="none" strike="noStrike">
              <a:solidFill>
                <a:schemeClr val="dk1"/>
              </a:solidFill>
              <a:effectLst/>
              <a:latin typeface="+mn-lt"/>
              <a:ea typeface="+mn-ea"/>
              <a:cs typeface="+mn-cs"/>
            </a:rPr>
            <a:t>Zur Kontrolle am besten die Analyse mit mehreren Perioden bzw. mehreren Leistungs- und Kostendaten vornehmen.</a:t>
          </a:r>
          <a:r>
            <a:rPr lang="de-DE">
              <a:effectLst/>
            </a:rPr>
            <a:t> </a:t>
          </a:r>
        </a:p>
        <a:p>
          <a:pPr algn="just">
            <a:lnSpc>
              <a:spcPct val="150000"/>
            </a:lnSpc>
          </a:pPr>
          <a:endParaRPr lang="de-DE" sz="1100" b="1" i="0" u="none" strike="noStrike">
            <a:solidFill>
              <a:schemeClr val="dk1"/>
            </a:solidFill>
            <a:effectLst/>
            <a:latin typeface="+mn-lt"/>
            <a:ea typeface="+mn-ea"/>
            <a:cs typeface="+mn-cs"/>
          </a:endParaRPr>
        </a:p>
        <a:p>
          <a:pPr algn="just">
            <a:lnSpc>
              <a:spcPct val="150000"/>
            </a:lnSpc>
          </a:pPr>
          <a:r>
            <a:rPr lang="de-DE" sz="1100" b="1" i="0" u="none" strike="noStrike">
              <a:solidFill>
                <a:schemeClr val="dk1"/>
              </a:solidFill>
              <a:effectLst/>
              <a:latin typeface="+mn-lt"/>
              <a:ea typeface="+mn-ea"/>
              <a:cs typeface="+mn-cs"/>
            </a:rPr>
            <a:t>Tabelle Fixkostenanalyse</a:t>
          </a:r>
          <a:r>
            <a:rPr lang="de-DE">
              <a:effectLst/>
            </a:rPr>
            <a:t> </a:t>
          </a:r>
          <a:r>
            <a:rPr lang="de-DE" sz="1100" b="0" i="0" u="none" strike="noStrike">
              <a:solidFill>
                <a:schemeClr val="dk1"/>
              </a:solidFill>
              <a:effectLst/>
              <a:latin typeface="+mn-lt"/>
              <a:ea typeface="+mn-ea"/>
              <a:cs typeface="+mn-cs"/>
            </a:rPr>
            <a:t>Diese Tabelle werden Sie für Ihr Unternehmen anpassen müssen, da hier lediglich Standardkostenarten im Beispiel gezeigt werden.</a:t>
          </a:r>
        </a:p>
        <a:p>
          <a:pPr algn="just">
            <a:lnSpc>
              <a:spcPct val="150000"/>
            </a:lnSpc>
          </a:pPr>
          <a:r>
            <a:rPr lang="de-DE" sz="1100" b="0" i="0" u="none" strike="noStrike">
              <a:solidFill>
                <a:schemeClr val="dk1"/>
              </a:solidFill>
              <a:effectLst/>
              <a:latin typeface="+mn-lt"/>
              <a:ea typeface="+mn-ea"/>
              <a:cs typeface="+mn-cs"/>
            </a:rPr>
            <a:t>Sinnvoll können auch Zwischensummen, z.B. für Material- oder Personalkosten sein. Dann aber auf die Summenformel achten und diese evtl. verändern!</a:t>
          </a:r>
          <a:r>
            <a:rPr lang="de-DE">
              <a:effectLst/>
            </a:rPr>
            <a:t> </a:t>
          </a:r>
        </a:p>
        <a:p>
          <a:pPr algn="just">
            <a:lnSpc>
              <a:spcPct val="150000"/>
            </a:lnSpc>
          </a:pPr>
          <a:endParaRPr lang="de-DE" sz="1100" b="1">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endParaRPr>
        </a:p>
        <a:p>
          <a:pPr algn="just">
            <a:lnSpc>
              <a:spcPct val="150000"/>
            </a:lnSpc>
          </a:pPr>
          <a:r>
            <a:rPr lang="de-DE" sz="1100" b="1">
              <a:solidFill>
                <a:sysClr val="windowText" lastClr="000000"/>
              </a:solidFill>
              <a:latin typeface="Calibri" panose="020F0502020204030204" pitchFamily="34" charset="0"/>
              <a:ea typeface="Calibri" panose="020F0502020204030204" pitchFamily="34" charset="0"/>
              <a:cs typeface="Calibri" panose="020F0502020204030204" pitchFamily="34" charset="0"/>
            </a:rPr>
            <a:t>Technische Hilfe</a:t>
          </a:r>
        </a:p>
        <a:p>
          <a:pPr algn="just">
            <a:lnSpc>
              <a:spcPct val="150000"/>
            </a:lnSpc>
          </a:pPr>
          <a:r>
            <a:rPr lang="de-DE"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Um den</a:t>
          </a:r>
          <a:r>
            <a:rPr lang="de-DE" sz="11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 vollen Funktionsumfang zur Bearbeitung der Excel-Arbeitshilfe nutzen zu können, muss die Excel in der Desktop-App geöffnet werden.</a:t>
          </a:r>
        </a:p>
        <a:p>
          <a:pPr algn="just">
            <a:lnSpc>
              <a:spcPct val="150000"/>
            </a:lnSpc>
          </a:pPr>
          <a:endParaRPr lang="de-DE" sz="11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47</xdr:row>
      <xdr:rowOff>0</xdr:rowOff>
    </xdr:from>
    <xdr:to>
      <xdr:col>0</xdr:col>
      <xdr:colOff>0</xdr:colOff>
      <xdr:row>47</xdr:row>
      <xdr:rowOff>0</xdr:rowOff>
    </xdr:to>
    <xdr:sp macro="" textlink="">
      <xdr:nvSpPr>
        <xdr:cNvPr id="254985" name="Line 1">
          <a:extLst>
            <a:ext uri="{FF2B5EF4-FFF2-40B4-BE49-F238E27FC236}">
              <a16:creationId xmlns:a16="http://schemas.microsoft.com/office/drawing/2014/main" id="{DBA2A302-367A-360C-E479-1F424B66D88E}"/>
            </a:ext>
          </a:extLst>
        </xdr:cNvPr>
        <xdr:cNvSpPr>
          <a:spLocks noChangeShapeType="1"/>
        </xdr:cNvSpPr>
      </xdr:nvSpPr>
      <xdr:spPr bwMode="auto">
        <a:xfrm flipH="1">
          <a:off x="0" y="833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47</xdr:row>
      <xdr:rowOff>0</xdr:rowOff>
    </xdr:from>
    <xdr:to>
      <xdr:col>0</xdr:col>
      <xdr:colOff>0</xdr:colOff>
      <xdr:row>47</xdr:row>
      <xdr:rowOff>0</xdr:rowOff>
    </xdr:to>
    <xdr:sp macro="" textlink="">
      <xdr:nvSpPr>
        <xdr:cNvPr id="254986" name="Line 2">
          <a:extLst>
            <a:ext uri="{FF2B5EF4-FFF2-40B4-BE49-F238E27FC236}">
              <a16:creationId xmlns:a16="http://schemas.microsoft.com/office/drawing/2014/main" id="{3BBCFD0A-4706-E9D6-F718-42A529E1F8E6}"/>
            </a:ext>
          </a:extLst>
        </xdr:cNvPr>
        <xdr:cNvSpPr>
          <a:spLocks noChangeShapeType="1"/>
        </xdr:cNvSpPr>
      </xdr:nvSpPr>
      <xdr:spPr bwMode="auto">
        <a:xfrm>
          <a:off x="0" y="833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657225</xdr:colOff>
      <xdr:row>8</xdr:row>
      <xdr:rowOff>152399</xdr:rowOff>
    </xdr:from>
    <xdr:to>
      <xdr:col>8</xdr:col>
      <xdr:colOff>723900</xdr:colOff>
      <xdr:row>28</xdr:row>
      <xdr:rowOff>180974</xdr:rowOff>
    </xdr:to>
    <xdr:graphicFrame macro="">
      <xdr:nvGraphicFramePr>
        <xdr:cNvPr id="254987" name="Diagramm 3">
          <a:extLst>
            <a:ext uri="{FF2B5EF4-FFF2-40B4-BE49-F238E27FC236}">
              <a16:creationId xmlns:a16="http://schemas.microsoft.com/office/drawing/2014/main" id="{65D87301-0EFB-FF06-0C37-79C1C0F3A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942975</xdr:colOff>
      <xdr:row>0</xdr:row>
      <xdr:rowOff>0</xdr:rowOff>
    </xdr:from>
    <xdr:to>
      <xdr:col>11</xdr:col>
      <xdr:colOff>512669</xdr:colOff>
      <xdr:row>3</xdr:row>
      <xdr:rowOff>0</xdr:rowOff>
    </xdr:to>
    <xdr:pic>
      <xdr:nvPicPr>
        <xdr:cNvPr id="55543" name="ALogo" descr="haufelogo_neu">
          <a:extLst>
            <a:ext uri="{FF2B5EF4-FFF2-40B4-BE49-F238E27FC236}">
              <a16:creationId xmlns:a16="http://schemas.microsoft.com/office/drawing/2014/main" id="{2A4A8724-C804-620B-BE71-E07F224C4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0"/>
          <a:ext cx="4181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152400</xdr:colOff>
      <xdr:row>10</xdr:row>
      <xdr:rowOff>0</xdr:rowOff>
    </xdr:to>
    <xdr:pic>
      <xdr:nvPicPr>
        <xdr:cNvPr id="249677" name="cmdSpeichern" descr="060426_icon-save_01">
          <a:extLst>
            <a:ext uri="{FF2B5EF4-FFF2-40B4-BE49-F238E27FC236}">
              <a16:creationId xmlns:a16="http://schemas.microsoft.com/office/drawing/2014/main" id="{8AD20D14-7958-D16E-E3EB-56BC92ACA3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457325"/>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xdr:row>
      <xdr:rowOff>0</xdr:rowOff>
    </xdr:from>
    <xdr:to>
      <xdr:col>3</xdr:col>
      <xdr:colOff>152400</xdr:colOff>
      <xdr:row>11</xdr:row>
      <xdr:rowOff>0</xdr:rowOff>
    </xdr:to>
    <xdr:pic>
      <xdr:nvPicPr>
        <xdr:cNvPr id="249678" name="cmdKopieren" descr="060426_icon-copy_01">
          <a:extLst>
            <a:ext uri="{FF2B5EF4-FFF2-40B4-BE49-F238E27FC236}">
              <a16:creationId xmlns:a16="http://schemas.microsoft.com/office/drawing/2014/main" id="{7B5DC7E8-0BD0-5514-60EC-72105EF37B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3525" y="161925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10</xdr:row>
      <xdr:rowOff>133350</xdr:rowOff>
    </xdr:from>
    <xdr:to>
      <xdr:col>2</xdr:col>
      <xdr:colOff>156322</xdr:colOff>
      <xdr:row>11</xdr:row>
      <xdr:rowOff>123825</xdr:rowOff>
    </xdr:to>
    <xdr:pic>
      <xdr:nvPicPr>
        <xdr:cNvPr id="249679" name="cmdDrucken" descr="060426_icon-print_01">
          <a:extLst>
            <a:ext uri="{FF2B5EF4-FFF2-40B4-BE49-F238E27FC236}">
              <a16:creationId xmlns:a16="http://schemas.microsoft.com/office/drawing/2014/main" id="{9E48E3B7-0B24-BB23-221D-963D90B7F9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1752600"/>
          <a:ext cx="1524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66675</xdr:colOff>
      <xdr:row>12</xdr:row>
      <xdr:rowOff>0</xdr:rowOff>
    </xdr:from>
    <xdr:to>
      <xdr:col>3</xdr:col>
      <xdr:colOff>228600</xdr:colOff>
      <xdr:row>13</xdr:row>
      <xdr:rowOff>0</xdr:rowOff>
    </xdr:to>
    <xdr:pic>
      <xdr:nvPicPr>
        <xdr:cNvPr id="249680" name="cmdPaste" descr="060426_icon-paste_01">
          <a:extLst>
            <a:ext uri="{FF2B5EF4-FFF2-40B4-BE49-F238E27FC236}">
              <a16:creationId xmlns:a16="http://schemas.microsoft.com/office/drawing/2014/main" id="{04444605-11C9-768F-79C4-3E2D3E5AB5E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00200" y="1943100"/>
          <a:ext cx="161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5</xdr:row>
      <xdr:rowOff>0</xdr:rowOff>
    </xdr:from>
    <xdr:to>
      <xdr:col>8</xdr:col>
      <xdr:colOff>152400</xdr:colOff>
      <xdr:row>6</xdr:row>
      <xdr:rowOff>0</xdr:rowOff>
    </xdr:to>
    <xdr:pic>
      <xdr:nvPicPr>
        <xdr:cNvPr id="249681" name="cmdStart" descr="060426_icon-home_01">
          <a:extLst>
            <a:ext uri="{FF2B5EF4-FFF2-40B4-BE49-F238E27FC236}">
              <a16:creationId xmlns:a16="http://schemas.microsoft.com/office/drawing/2014/main" id="{9D9D915E-231A-D9C6-1312-9CCF0F8F01D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43525" y="809625"/>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10</xdr:row>
      <xdr:rowOff>0</xdr:rowOff>
    </xdr:from>
    <xdr:to>
      <xdr:col>8</xdr:col>
      <xdr:colOff>152400</xdr:colOff>
      <xdr:row>11</xdr:row>
      <xdr:rowOff>0</xdr:rowOff>
    </xdr:to>
    <xdr:pic>
      <xdr:nvPicPr>
        <xdr:cNvPr id="249682" name="cmdvorwaerts" descr="060426_icon-next_01">
          <a:extLst>
            <a:ext uri="{FF2B5EF4-FFF2-40B4-BE49-F238E27FC236}">
              <a16:creationId xmlns:a16="http://schemas.microsoft.com/office/drawing/2014/main" id="{1C13CF79-C61A-3F0A-5053-551783F01A6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343525" y="1619250"/>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1</xdr:row>
      <xdr:rowOff>0</xdr:rowOff>
    </xdr:from>
    <xdr:to>
      <xdr:col>4</xdr:col>
      <xdr:colOff>152400</xdr:colOff>
      <xdr:row>2</xdr:row>
      <xdr:rowOff>0</xdr:rowOff>
    </xdr:to>
    <xdr:pic>
      <xdr:nvPicPr>
        <xdr:cNvPr id="249683" name="cmdzurueck" descr="060426_icon-previous_01">
          <a:extLst>
            <a:ext uri="{FF2B5EF4-FFF2-40B4-BE49-F238E27FC236}">
              <a16:creationId xmlns:a16="http://schemas.microsoft.com/office/drawing/2014/main" id="{312C7BF8-0E8E-CB15-7B20-D868EB37919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295525" y="161925"/>
          <a:ext cx="1524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1</xdr:col>
      <xdr:colOff>276225</xdr:colOff>
      <xdr:row>5</xdr:row>
      <xdr:rowOff>133350</xdr:rowOff>
    </xdr:to>
    <xdr:pic>
      <xdr:nvPicPr>
        <xdr:cNvPr id="249684" name="Picture 12" descr="Element-Warndreieck">
          <a:extLst>
            <a:ext uri="{FF2B5EF4-FFF2-40B4-BE49-F238E27FC236}">
              <a16:creationId xmlns:a16="http://schemas.microsoft.com/office/drawing/2014/main" id="{4CFC1670-2E5D-A4B8-05B3-2990A16500D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64770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1</xdr:col>
      <xdr:colOff>276225</xdr:colOff>
      <xdr:row>5</xdr:row>
      <xdr:rowOff>133350</xdr:rowOff>
    </xdr:to>
    <xdr:pic>
      <xdr:nvPicPr>
        <xdr:cNvPr id="249685" name="Picture 14" descr="Element-Warndreieck">
          <a:extLst>
            <a:ext uri="{FF2B5EF4-FFF2-40B4-BE49-F238E27FC236}">
              <a16:creationId xmlns:a16="http://schemas.microsoft.com/office/drawing/2014/main" id="{E6D5B6FC-1562-2BD0-63FB-856FC6B3D23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64770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1</xdr:col>
      <xdr:colOff>276225</xdr:colOff>
      <xdr:row>5</xdr:row>
      <xdr:rowOff>133350</xdr:rowOff>
    </xdr:to>
    <xdr:pic>
      <xdr:nvPicPr>
        <xdr:cNvPr id="249686" name="Picture 16" descr="Element-Warndreieck">
          <a:extLst>
            <a:ext uri="{FF2B5EF4-FFF2-40B4-BE49-F238E27FC236}">
              <a16:creationId xmlns:a16="http://schemas.microsoft.com/office/drawing/2014/main" id="{B8268ED3-C8D6-9D88-2632-646656EC4FA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647700"/>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3</xdr:col>
      <xdr:colOff>169769</xdr:colOff>
      <xdr:row>13</xdr:row>
      <xdr:rowOff>66675</xdr:rowOff>
    </xdr:to>
    <xdr:pic>
      <xdr:nvPicPr>
        <xdr:cNvPr id="249687" name="Picture 18" descr="Fächer">
          <a:extLst>
            <a:ext uri="{FF2B5EF4-FFF2-40B4-BE49-F238E27FC236}">
              <a16:creationId xmlns:a16="http://schemas.microsoft.com/office/drawing/2014/main" id="{101262C0-E591-362A-498A-396673E7A7E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4770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171450</xdr:colOff>
      <xdr:row>12</xdr:row>
      <xdr:rowOff>0</xdr:rowOff>
    </xdr:from>
    <xdr:to>
      <xdr:col>9</xdr:col>
      <xdr:colOff>318808</xdr:colOff>
      <xdr:row>15</xdr:row>
      <xdr:rowOff>95250</xdr:rowOff>
    </xdr:to>
    <xdr:pic>
      <xdr:nvPicPr>
        <xdr:cNvPr id="249688" name="Picture 228" descr="Haufe">
          <a:extLst>
            <a:ext uri="{FF2B5EF4-FFF2-40B4-BE49-F238E27FC236}">
              <a16:creationId xmlns:a16="http://schemas.microsoft.com/office/drawing/2014/main" id="{4CB95C33-36AC-ED0D-493F-33A078F8B1E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04975" y="1943100"/>
          <a:ext cx="4181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2.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sign1">
  <a:themeElements>
    <a:clrScheme name="Haufe Formatvorlage">
      <a:dk1>
        <a:sysClr val="windowText" lastClr="000000"/>
      </a:dk1>
      <a:lt1>
        <a:sysClr val="window" lastClr="FFFFFF"/>
      </a:lt1>
      <a:dk2>
        <a:srgbClr val="0500FF"/>
      </a:dk2>
      <a:lt2>
        <a:srgbClr val="8A9EFF"/>
      </a:lt2>
      <a:accent1>
        <a:srgbClr val="DBE5FF"/>
      </a:accent1>
      <a:accent2>
        <a:srgbClr val="8A9EFF"/>
      </a:accent2>
      <a:accent3>
        <a:srgbClr val="FCC964"/>
      </a:accent3>
      <a:accent4>
        <a:srgbClr val="1DC2C8"/>
      </a:accent4>
      <a:accent5>
        <a:srgbClr val="EE4261"/>
      </a:accent5>
      <a:accent6>
        <a:srgbClr val="69E693"/>
      </a:accent6>
      <a:hlink>
        <a:srgbClr val="0500FF"/>
      </a:hlink>
      <a:folHlink>
        <a:srgbClr val="0500F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txDef>
      <a:spPr>
        <a:noFill/>
        <a:ln w="9525" cmpd="sng">
          <a:noFill/>
        </a:ln>
      </a:spPr>
      <a:bodyPr vertOverflow="clip" horzOverflow="clip" wrap="square" rtlCol="0" anchor="t">
        <a:spAutoFit/>
      </a:bodyPr>
      <a:lstStyle>
        <a:defPPr algn="just">
          <a:lnSpc>
            <a:spcPct val="150000"/>
          </a:lnSpc>
          <a:defRPr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037DF-478E-45F3-9031-F6EBBF8BC463}">
  <sheetPr codeName="START"/>
  <dimension ref="A1:Q39"/>
  <sheetViews>
    <sheetView showGridLines="0" tabSelected="1" zoomScaleNormal="100" workbookViewId="0">
      <pane ySplit="2" topLeftCell="A3" activePane="bottomLeft" state="frozen"/>
      <selection pane="bottomLeft" activeCell="F12" sqref="F12"/>
    </sheetView>
  </sheetViews>
  <sheetFormatPr baseColWidth="10" defaultColWidth="0" defaultRowHeight="12.6" x14ac:dyDescent="0.2"/>
  <cols>
    <col min="1" max="1" width="1.33203125" style="1" customWidth="1"/>
    <col min="2" max="2" width="2" style="1" customWidth="1"/>
    <col min="3" max="5" width="10.109375" style="1" customWidth="1"/>
    <col min="6" max="6" width="14.88671875" style="1" customWidth="1"/>
    <col min="7" max="9" width="10.109375" style="1" customWidth="1"/>
    <col min="10" max="10" width="22.33203125" style="1" customWidth="1"/>
    <col min="11" max="11" width="0.88671875" style="1" hidden="1" customWidth="1"/>
    <col min="12" max="17" width="0" style="1" hidden="1" customWidth="1"/>
    <col min="18" max="16384" width="10.109375" style="1" hidden="1"/>
  </cols>
  <sheetData>
    <row r="1" spans="2:16" ht="15" customHeight="1" x14ac:dyDescent="0.2">
      <c r="C1" s="48"/>
      <c r="D1" s="48"/>
      <c r="E1" s="48"/>
      <c r="F1" s="48"/>
      <c r="G1" s="48"/>
      <c r="H1" s="48"/>
      <c r="I1" s="48"/>
      <c r="J1" s="48"/>
    </row>
    <row r="2" spans="2:16" ht="30" customHeight="1" x14ac:dyDescent="0.3">
      <c r="B2" s="49" t="s">
        <v>0</v>
      </c>
      <c r="C2" s="48"/>
      <c r="D2" s="48"/>
      <c r="E2" s="48"/>
      <c r="F2" s="48"/>
      <c r="G2" s="48"/>
      <c r="H2" s="48"/>
      <c r="I2" s="48"/>
      <c r="J2" t="e" vm="1">
        <v>#VALUE!</v>
      </c>
    </row>
    <row r="3" spans="2:16" ht="15" customHeight="1" x14ac:dyDescent="0.2">
      <c r="B3" s="48"/>
      <c r="C3" s="48"/>
      <c r="D3" s="48"/>
      <c r="E3" s="48"/>
      <c r="F3" s="48"/>
      <c r="G3" s="48"/>
      <c r="H3" s="48"/>
      <c r="I3" s="48"/>
      <c r="J3" s="48"/>
    </row>
    <row r="4" spans="2:16" ht="15" customHeight="1" x14ac:dyDescent="0.3">
      <c r="B4" s="48"/>
      <c r="C4" s="59" t="s">
        <v>83</v>
      </c>
      <c r="D4" s="48"/>
      <c r="E4" s="48"/>
      <c r="F4" s="48"/>
      <c r="G4" s="48"/>
      <c r="H4" s="48"/>
      <c r="I4" s="48"/>
      <c r="J4" s="48"/>
    </row>
    <row r="5" spans="2:16" ht="6" customHeight="1" x14ac:dyDescent="0.25">
      <c r="L5" s="5"/>
    </row>
    <row r="6" spans="2:16" ht="12" customHeight="1" x14ac:dyDescent="0.2"/>
    <row r="7" spans="2:16" ht="12.75" customHeight="1" x14ac:dyDescent="0.2">
      <c r="B7" s="52"/>
      <c r="C7" s="52"/>
      <c r="D7" s="52"/>
      <c r="E7" s="52"/>
      <c r="F7" s="52"/>
      <c r="G7" s="52"/>
      <c r="H7" s="52"/>
      <c r="I7" s="52"/>
      <c r="J7" s="52"/>
    </row>
    <row r="8" spans="2:16" ht="91.5" customHeight="1" x14ac:dyDescent="0.3">
      <c r="C8" s="125"/>
      <c r="D8" s="126"/>
      <c r="E8" s="126"/>
      <c r="F8" s="126"/>
      <c r="G8" s="126"/>
      <c r="H8" s="126"/>
      <c r="I8" s="126"/>
      <c r="J8" s="53"/>
      <c r="M8"/>
      <c r="N8" s="54"/>
      <c r="O8" s="36"/>
      <c r="P8" s="36"/>
    </row>
    <row r="9" spans="2:16" ht="20.100000000000001" customHeight="1" x14ac:dyDescent="0.2">
      <c r="C9" s="61" t="s">
        <v>1</v>
      </c>
      <c r="D9" s="61"/>
      <c r="E9" s="62"/>
      <c r="F9" s="51"/>
    </row>
    <row r="10" spans="2:16" s="31" customFormat="1" ht="20.100000000000001" customHeight="1" x14ac:dyDescent="0.3">
      <c r="B10" s="50"/>
      <c r="C10" s="127" t="s">
        <v>2</v>
      </c>
      <c r="D10" s="128"/>
      <c r="E10" s="128"/>
      <c r="F10" s="50"/>
      <c r="J10" s="56"/>
    </row>
    <row r="11" spans="2:16" s="31" customFormat="1" ht="20.100000000000001" customHeight="1" x14ac:dyDescent="0.3">
      <c r="B11" s="50"/>
      <c r="C11" s="127" t="s">
        <v>3</v>
      </c>
      <c r="D11" s="128"/>
      <c r="E11" s="128"/>
      <c r="F11" s="50"/>
      <c r="G11" s="120"/>
      <c r="H11" s="121"/>
      <c r="I11" s="121"/>
    </row>
    <row r="12" spans="2:16" s="31" customFormat="1" ht="20.100000000000001" customHeight="1" x14ac:dyDescent="0.3">
      <c r="B12" s="50"/>
      <c r="C12" s="127" t="s">
        <v>4</v>
      </c>
      <c r="D12" s="128"/>
      <c r="E12" s="128"/>
      <c r="F12" s="50"/>
      <c r="G12" s="120"/>
      <c r="H12" s="121"/>
      <c r="I12" s="121"/>
    </row>
    <row r="13" spans="2:16" s="31" customFormat="1" ht="20.100000000000001" customHeight="1" x14ac:dyDescent="0.3">
      <c r="B13" s="50"/>
      <c r="C13" s="120"/>
      <c r="D13" s="121"/>
      <c r="E13" s="121"/>
      <c r="F13" s="50"/>
      <c r="G13" s="120"/>
      <c r="H13" s="121"/>
      <c r="I13" s="121"/>
    </row>
    <row r="14" spans="2:16" s="31" customFormat="1" ht="20.100000000000001" customHeight="1" x14ac:dyDescent="0.3">
      <c r="B14" s="50"/>
      <c r="C14" s="120"/>
      <c r="D14" s="121"/>
      <c r="E14" s="121"/>
      <c r="F14" s="50"/>
      <c r="G14" s="120"/>
      <c r="H14" s="121"/>
      <c r="I14" s="121"/>
    </row>
    <row r="15" spans="2:16" s="31" customFormat="1" ht="20.100000000000001" customHeight="1" x14ac:dyDescent="0.3">
      <c r="B15" s="50"/>
      <c r="C15" s="120"/>
      <c r="D15" s="121"/>
      <c r="E15" s="121"/>
      <c r="F15" s="50"/>
      <c r="G15" s="120"/>
      <c r="H15" s="121"/>
      <c r="I15" s="121"/>
    </row>
    <row r="16" spans="2:16" s="31" customFormat="1" ht="20.100000000000001" customHeight="1" x14ac:dyDescent="0.3">
      <c r="B16" s="50"/>
      <c r="C16" s="120"/>
      <c r="D16" s="121"/>
      <c r="E16" s="121"/>
      <c r="F16" s="50"/>
      <c r="G16" s="120"/>
      <c r="H16" s="121"/>
      <c r="I16" s="121"/>
    </row>
    <row r="17" spans="2:10" s="31" customFormat="1" ht="20.100000000000001" customHeight="1" x14ac:dyDescent="0.3">
      <c r="B17" s="50"/>
      <c r="C17" s="120"/>
      <c r="D17" s="121"/>
      <c r="E17" s="121"/>
      <c r="F17" s="50"/>
      <c r="G17" s="120"/>
      <c r="H17" s="121"/>
      <c r="I17" s="121"/>
    </row>
    <row r="18" spans="2:10" s="31" customFormat="1" ht="20.100000000000001" customHeight="1" x14ac:dyDescent="0.3">
      <c r="B18" s="50"/>
      <c r="C18" s="120"/>
      <c r="D18" s="121"/>
      <c r="E18" s="121"/>
      <c r="F18" s="50"/>
      <c r="G18" s="120"/>
      <c r="H18" s="121"/>
      <c r="I18" s="121"/>
    </row>
    <row r="19" spans="2:10" s="31" customFormat="1" ht="20.100000000000001" customHeight="1" x14ac:dyDescent="0.3">
      <c r="B19" s="50"/>
      <c r="C19" s="120"/>
      <c r="D19" s="121"/>
      <c r="E19" s="121"/>
      <c r="F19" s="50"/>
      <c r="G19" s="124"/>
      <c r="H19" s="121"/>
      <c r="I19" s="121"/>
    </row>
    <row r="20" spans="2:10" ht="20.100000000000001" customHeight="1" x14ac:dyDescent="0.2">
      <c r="B20" s="50"/>
      <c r="C20" s="120"/>
      <c r="D20" s="121"/>
      <c r="E20" s="121"/>
      <c r="F20" s="50"/>
      <c r="G20" s="123"/>
      <c r="H20" s="121"/>
      <c r="I20" s="121"/>
      <c r="J20" s="31"/>
    </row>
    <row r="21" spans="2:10" ht="20.100000000000001" hidden="1" customHeight="1" x14ac:dyDescent="0.2">
      <c r="B21" s="50"/>
      <c r="C21" s="120"/>
      <c r="D21" s="121"/>
      <c r="E21" s="121"/>
      <c r="F21" s="57"/>
      <c r="G21" s="123"/>
      <c r="H21" s="121"/>
      <c r="I21" s="121"/>
      <c r="J21" s="31"/>
    </row>
    <row r="22" spans="2:10" ht="20.100000000000001" hidden="1" customHeight="1" x14ac:dyDescent="0.2">
      <c r="B22" s="50"/>
      <c r="C22" s="120"/>
      <c r="D22" s="121"/>
      <c r="E22" s="121"/>
      <c r="F22" s="57"/>
      <c r="G22" s="123"/>
      <c r="H22" s="121"/>
      <c r="I22" s="121"/>
      <c r="J22" s="31"/>
    </row>
    <row r="23" spans="2:10" ht="20.100000000000001" hidden="1" customHeight="1" x14ac:dyDescent="0.2">
      <c r="B23" s="50"/>
      <c r="C23" s="120"/>
      <c r="D23" s="121"/>
      <c r="E23" s="121"/>
      <c r="F23" s="57"/>
      <c r="G23" s="123"/>
      <c r="H23" s="121"/>
      <c r="I23" s="121"/>
      <c r="J23" s="31"/>
    </row>
    <row r="24" spans="2:10" ht="20.100000000000001" hidden="1" customHeight="1" x14ac:dyDescent="0.2">
      <c r="B24" s="50"/>
      <c r="C24" s="120"/>
      <c r="D24" s="121"/>
      <c r="E24" s="121"/>
      <c r="F24" s="57"/>
      <c r="G24" s="123"/>
      <c r="H24" s="121"/>
      <c r="I24" s="121"/>
      <c r="J24" s="31"/>
    </row>
    <row r="25" spans="2:10" ht="20.100000000000001" hidden="1" customHeight="1" x14ac:dyDescent="0.2">
      <c r="B25" s="55"/>
      <c r="C25" s="122"/>
      <c r="D25" s="121"/>
      <c r="E25" s="121"/>
      <c r="F25" s="55"/>
      <c r="G25" s="122"/>
      <c r="H25" s="121"/>
      <c r="I25" s="121"/>
    </row>
    <row r="26" spans="2:10" ht="4.5" hidden="1" customHeight="1" x14ac:dyDescent="0.2"/>
    <row r="27" spans="2:10" ht="15.75" customHeight="1" x14ac:dyDescent="0.2">
      <c r="H27" s="58"/>
      <c r="I27" s="58"/>
      <c r="J27" s="58"/>
    </row>
    <row r="29" spans="2:10" s="32" customFormat="1" x14ac:dyDescent="0.2">
      <c r="C29" s="34"/>
    </row>
    <row r="30" spans="2:10" s="33" customFormat="1" x14ac:dyDescent="0.2">
      <c r="C30" s="114"/>
    </row>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sheetData>
  <mergeCells count="32">
    <mergeCell ref="C8:I8"/>
    <mergeCell ref="C19:E19"/>
    <mergeCell ref="C20:E20"/>
    <mergeCell ref="C21:E21"/>
    <mergeCell ref="C10:E10"/>
    <mergeCell ref="C17:E17"/>
    <mergeCell ref="C18:E18"/>
    <mergeCell ref="C11:E11"/>
    <mergeCell ref="C12:E12"/>
    <mergeCell ref="G17:I17"/>
    <mergeCell ref="G18:I18"/>
    <mergeCell ref="G11:I11"/>
    <mergeCell ref="G12:I12"/>
    <mergeCell ref="C13:E13"/>
    <mergeCell ref="G13:I13"/>
    <mergeCell ref="C16:E16"/>
    <mergeCell ref="C22:E22"/>
    <mergeCell ref="G19:I19"/>
    <mergeCell ref="G20:I20"/>
    <mergeCell ref="G21:I21"/>
    <mergeCell ref="G22:I22"/>
    <mergeCell ref="C23:E23"/>
    <mergeCell ref="C24:E24"/>
    <mergeCell ref="C25:E25"/>
    <mergeCell ref="G23:I23"/>
    <mergeCell ref="G24:I24"/>
    <mergeCell ref="G25:I25"/>
    <mergeCell ref="G16:I16"/>
    <mergeCell ref="C14:E14"/>
    <mergeCell ref="G14:I14"/>
    <mergeCell ref="C15:E15"/>
    <mergeCell ref="G15:I15"/>
  </mergeCells>
  <phoneticPr fontId="0" type="noConversion"/>
  <hyperlinks>
    <hyperlink ref="C9" location="'Hilfe'!A1" tooltip="Hilfe" display="» Hilfe" xr:uid="{CE7C072C-B488-4C45-8454-90540F3AB180}"/>
    <hyperlink ref="C10" location="'Fixkostendegression'!A1" tooltip="Fixkostendegression" display="» Fixkostendegression" xr:uid="{D962E688-22FE-4AED-82B5-E00B6E75AAF3}"/>
    <hyperlink ref="C11" location="'Kostenauflösung'!A1" tooltip="Kostenauflösung" display="» Kostenauflösung" xr:uid="{2823055F-B8E0-488F-AF21-4BE780157AC1}"/>
    <hyperlink ref="C12" location="'Fixkostenanalyse'!A1" tooltip="Fixkostenanalyse" display="» Fixkostenanalyse" xr:uid="{9612FA80-471B-4B3C-AFC0-B524EBE277C1}"/>
  </hyperlinks>
  <pageMargins left="0.78740157499999996" right="0.78740157499999996" top="0.57999999999999996" bottom="0.67" header="0.35" footer="0.3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23F7-9355-468F-A993-44390B6FA1FF}">
  <sheetPr codeName="Tabelle3"/>
  <dimension ref="A1:XFC33"/>
  <sheetViews>
    <sheetView showGridLines="0" zoomScaleNormal="100" workbookViewId="0">
      <pane ySplit="2" topLeftCell="A3" activePane="bottomLeft" state="frozen"/>
      <selection activeCell="N6" sqref="N6"/>
      <selection pane="bottomLeft" activeCell="H2" sqref="H2"/>
    </sheetView>
  </sheetViews>
  <sheetFormatPr baseColWidth="10" defaultColWidth="0" defaultRowHeight="15" customHeight="1" x14ac:dyDescent="0.3"/>
  <cols>
    <col min="1" max="1" width="3.5546875" customWidth="1"/>
    <col min="2" max="7" width="11.44140625" customWidth="1"/>
    <col min="8" max="8" width="22.44140625" customWidth="1"/>
    <col min="9" max="16375" width="11.44140625" hidden="1"/>
    <col min="16376" max="16376" width="15.44140625" hidden="1"/>
    <col min="16377" max="16377" width="11.44140625" hidden="1" customWidth="1"/>
    <col min="16378" max="16380" width="11.44140625" hidden="1"/>
    <col min="16381" max="16383" width="15.44140625" hidden="1"/>
    <col min="16384" max="16384" width="13.44140625" hidden="1"/>
  </cols>
  <sheetData>
    <row r="1" spans="1:8" s="63" customFormat="1" ht="15" customHeight="1" x14ac:dyDescent="0.3">
      <c r="A1"/>
      <c r="B1"/>
      <c r="C1"/>
      <c r="D1"/>
      <c r="E1"/>
      <c r="F1"/>
      <c r="G1"/>
      <c r="H1"/>
    </row>
    <row r="2" spans="1:8" s="66" customFormat="1" ht="30" customHeight="1" x14ac:dyDescent="0.6">
      <c r="A2" s="64"/>
      <c r="B2" s="49" t="s">
        <v>0</v>
      </c>
      <c r="C2" s="65"/>
      <c r="D2" s="65"/>
      <c r="E2" s="60"/>
      <c r="F2" s="60"/>
      <c r="G2" s="60"/>
      <c r="H2" s="60"/>
    </row>
    <row r="3" spans="1:8" s="68" customFormat="1" ht="15" customHeight="1" x14ac:dyDescent="0.3">
      <c r="A3" s="48"/>
      <c r="B3" s="48"/>
      <c r="C3" s="67"/>
      <c r="D3" s="67"/>
      <c r="E3" s="48"/>
      <c r="F3" s="48"/>
      <c r="G3" s="48"/>
      <c r="H3" s="48"/>
    </row>
    <row r="4" spans="1:8" s="63" customFormat="1" ht="21" x14ac:dyDescent="0.3">
      <c r="A4"/>
      <c r="B4" s="69" t="s">
        <v>1</v>
      </c>
      <c r="C4" s="70"/>
      <c r="D4"/>
      <c r="E4"/>
      <c r="F4"/>
      <c r="G4"/>
      <c r="H4"/>
    </row>
    <row r="5" spans="1:8" s="63" customFormat="1" ht="15" customHeight="1" x14ac:dyDescent="0.3">
      <c r="A5"/>
      <c r="B5"/>
      <c r="C5"/>
      <c r="D5"/>
      <c r="E5"/>
      <c r="F5"/>
      <c r="G5"/>
      <c r="H5"/>
    </row>
    <row r="6" spans="1:8" s="63" customFormat="1" ht="15" customHeight="1" x14ac:dyDescent="0.3">
      <c r="A6"/>
      <c r="B6"/>
      <c r="C6"/>
      <c r="D6"/>
      <c r="E6"/>
      <c r="F6"/>
      <c r="G6"/>
      <c r="H6"/>
    </row>
    <row r="7" spans="1:8" s="63" customFormat="1" ht="15" customHeight="1" x14ac:dyDescent="0.3">
      <c r="A7"/>
      <c r="B7"/>
      <c r="C7"/>
      <c r="D7"/>
      <c r="E7"/>
      <c r="F7"/>
      <c r="G7"/>
      <c r="H7"/>
    </row>
    <row r="8" spans="1:8" s="63" customFormat="1" ht="15" customHeight="1" x14ac:dyDescent="0.3">
      <c r="A8"/>
      <c r="B8"/>
      <c r="C8"/>
      <c r="D8"/>
      <c r="E8"/>
      <c r="F8"/>
      <c r="G8"/>
      <c r="H8"/>
    </row>
    <row r="9" spans="1:8" s="63" customFormat="1" ht="15" customHeight="1" x14ac:dyDescent="0.3">
      <c r="A9"/>
      <c r="B9"/>
      <c r="C9"/>
      <c r="D9"/>
      <c r="E9"/>
      <c r="F9"/>
      <c r="G9"/>
      <c r="H9"/>
    </row>
    <row r="10" spans="1:8" s="63" customFormat="1" ht="15" customHeight="1" x14ac:dyDescent="0.3">
      <c r="A10"/>
      <c r="B10"/>
      <c r="C10"/>
      <c r="D10"/>
      <c r="E10"/>
      <c r="F10"/>
      <c r="G10"/>
      <c r="H10"/>
    </row>
    <row r="11" spans="1:8" s="63" customFormat="1" ht="15" customHeight="1" x14ac:dyDescent="0.3">
      <c r="A11"/>
      <c r="B11"/>
      <c r="C11"/>
      <c r="D11"/>
      <c r="E11"/>
      <c r="F11"/>
      <c r="G11"/>
      <c r="H11"/>
    </row>
    <row r="12" spans="1:8" s="63" customFormat="1" ht="15" customHeight="1" x14ac:dyDescent="0.3">
      <c r="A12"/>
      <c r="B12"/>
      <c r="C12"/>
      <c r="D12"/>
      <c r="E12"/>
      <c r="F12"/>
      <c r="G12"/>
      <c r="H12"/>
    </row>
    <row r="13" spans="1:8" s="63" customFormat="1" ht="15" customHeight="1" x14ac:dyDescent="0.3">
      <c r="A13"/>
      <c r="B13"/>
      <c r="C13"/>
      <c r="D13"/>
      <c r="E13"/>
      <c r="F13"/>
      <c r="G13"/>
      <c r="H13"/>
    </row>
    <row r="14" spans="1:8" s="68" customFormat="1" ht="15" customHeight="1" x14ac:dyDescent="0.3">
      <c r="A14" s="48"/>
      <c r="B14" s="48"/>
      <c r="C14" s="71"/>
      <c r="D14" s="71"/>
      <c r="E14" s="71"/>
      <c r="F14" s="71"/>
      <c r="G14" s="71"/>
      <c r="H14" s="48"/>
    </row>
    <row r="15" spans="1:8" s="68" customFormat="1" ht="15" customHeight="1" x14ac:dyDescent="0.3">
      <c r="A15" s="48"/>
      <c r="B15" s="48"/>
      <c r="C15" s="71"/>
      <c r="D15" s="71"/>
      <c r="E15" s="71"/>
      <c r="F15" s="71"/>
      <c r="G15" s="71"/>
      <c r="H15" s="48"/>
    </row>
    <row r="16" spans="1:8" s="68" customFormat="1" ht="15" customHeight="1" x14ac:dyDescent="0.3">
      <c r="A16" s="48"/>
      <c r="B16" s="48"/>
      <c r="C16" s="71"/>
      <c r="D16" s="72"/>
      <c r="E16" s="71"/>
      <c r="F16" s="71"/>
      <c r="G16" s="71"/>
      <c r="H16" s="48"/>
    </row>
    <row r="17" spans="1:8" s="68" customFormat="1" ht="15" customHeight="1" x14ac:dyDescent="0.3">
      <c r="A17" s="48"/>
      <c r="B17" s="48"/>
      <c r="C17" s="71"/>
      <c r="D17" s="72"/>
      <c r="E17" s="71"/>
      <c r="F17" s="71"/>
      <c r="G17" s="71"/>
      <c r="H17" s="48"/>
    </row>
    <row r="18" spans="1:8" s="68" customFormat="1" ht="15" customHeight="1" x14ac:dyDescent="0.3">
      <c r="A18" s="48"/>
      <c r="B18" s="48"/>
      <c r="C18" s="71"/>
      <c r="D18" s="72"/>
      <c r="E18" s="71"/>
      <c r="F18" s="71"/>
      <c r="G18" s="71"/>
      <c r="H18" s="48"/>
    </row>
    <row r="19" spans="1:8" s="68" customFormat="1" ht="15" customHeight="1" x14ac:dyDescent="0.3">
      <c r="A19" s="48"/>
      <c r="B19" s="48"/>
      <c r="C19" s="71"/>
      <c r="D19" s="72"/>
      <c r="E19" s="71"/>
      <c r="F19" s="71"/>
      <c r="G19" s="71"/>
      <c r="H19" s="48"/>
    </row>
    <row r="20" spans="1:8" s="68" customFormat="1" ht="15" customHeight="1" x14ac:dyDescent="0.3">
      <c r="A20" s="48"/>
      <c r="B20" s="48"/>
      <c r="C20" s="71"/>
      <c r="D20" s="72"/>
      <c r="E20" s="71"/>
      <c r="F20" s="71"/>
      <c r="G20" s="71"/>
      <c r="H20" s="48"/>
    </row>
    <row r="21" spans="1:8" s="63" customFormat="1" ht="15" customHeight="1" x14ac:dyDescent="0.3">
      <c r="A21"/>
      <c r="B21"/>
      <c r="C21" s="71"/>
      <c r="D21" s="72"/>
      <c r="E21" s="73"/>
      <c r="F21" s="73"/>
      <c r="G21" s="73"/>
      <c r="H21"/>
    </row>
    <row r="22" spans="1:8" s="63" customFormat="1" ht="15" customHeight="1" x14ac:dyDescent="0.3">
      <c r="A22"/>
      <c r="B22"/>
      <c r="C22" s="71"/>
      <c r="D22" s="72"/>
      <c r="E22" s="73"/>
      <c r="F22" s="73"/>
      <c r="G22" s="73"/>
      <c r="H22"/>
    </row>
    <row r="23" spans="1:8" s="63" customFormat="1" ht="15" customHeight="1" x14ac:dyDescent="0.3">
      <c r="A23"/>
      <c r="B23"/>
      <c r="C23" s="71"/>
      <c r="D23" s="72"/>
      <c r="E23"/>
      <c r="F23"/>
      <c r="G23"/>
      <c r="H23"/>
    </row>
    <row r="24" spans="1:8" s="63" customFormat="1" ht="15" customHeight="1" x14ac:dyDescent="0.3">
      <c r="A24"/>
      <c r="B24"/>
      <c r="C24" s="71"/>
      <c r="D24" s="72"/>
      <c r="E24"/>
      <c r="F24"/>
      <c r="G24"/>
      <c r="H24"/>
    </row>
    <row r="25" spans="1:8" s="63" customFormat="1" ht="15" customHeight="1" x14ac:dyDescent="0.3">
      <c r="A25"/>
      <c r="B25"/>
      <c r="C25"/>
      <c r="D25"/>
      <c r="E25"/>
      <c r="F25"/>
      <c r="G25"/>
      <c r="H25"/>
    </row>
    <row r="26" spans="1:8" s="63" customFormat="1" ht="15" customHeight="1" x14ac:dyDescent="0.3">
      <c r="A26"/>
      <c r="B26"/>
      <c r="C26"/>
      <c r="D26"/>
      <c r="E26"/>
      <c r="F26"/>
      <c r="G26"/>
      <c r="H26"/>
    </row>
    <row r="27" spans="1:8" s="63" customFormat="1" ht="15" customHeight="1" x14ac:dyDescent="0.3">
      <c r="A27"/>
      <c r="B27"/>
      <c r="C27"/>
      <c r="D27"/>
      <c r="E27"/>
      <c r="F27"/>
      <c r="G27"/>
      <c r="H27"/>
    </row>
    <row r="28" spans="1:8" s="63" customFormat="1" ht="15" customHeight="1" x14ac:dyDescent="0.3">
      <c r="A28"/>
      <c r="B28"/>
      <c r="C28"/>
      <c r="D28"/>
      <c r="E28"/>
      <c r="F28"/>
      <c r="G28"/>
      <c r="H28"/>
    </row>
    <row r="29" spans="1:8" s="63" customFormat="1" ht="15" customHeight="1" x14ac:dyDescent="0.3">
      <c r="A29"/>
      <c r="B29"/>
      <c r="C29"/>
      <c r="D29"/>
      <c r="E29"/>
      <c r="F29"/>
      <c r="G29"/>
      <c r="H29"/>
    </row>
    <row r="30" spans="1:8" s="63" customFormat="1" ht="15" customHeight="1" x14ac:dyDescent="0.3">
      <c r="A30"/>
      <c r="B30"/>
      <c r="C30"/>
      <c r="D30"/>
      <c r="E30"/>
      <c r="F30"/>
      <c r="G30"/>
      <c r="H30"/>
    </row>
    <row r="31" spans="1:8" s="63" customFormat="1" ht="15" customHeight="1" x14ac:dyDescent="0.3">
      <c r="A31"/>
      <c r="B31"/>
      <c r="C31"/>
      <c r="D31"/>
      <c r="E31"/>
      <c r="F31"/>
      <c r="G31"/>
      <c r="H31"/>
    </row>
    <row r="32" spans="1:8" s="63" customFormat="1" ht="15" customHeight="1" x14ac:dyDescent="0.3">
      <c r="A32"/>
      <c r="B32"/>
      <c r="C32"/>
      <c r="D32"/>
      <c r="E32"/>
      <c r="F32"/>
      <c r="G32"/>
      <c r="H32"/>
    </row>
    <row r="33" spans="1:8" s="63" customFormat="1" ht="15" customHeight="1" x14ac:dyDescent="0.3">
      <c r="A33"/>
      <c r="B33"/>
      <c r="C33"/>
      <c r="D33"/>
      <c r="E33"/>
      <c r="F33"/>
      <c r="G33"/>
      <c r="H33"/>
    </row>
  </sheetData>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1FA3B-4990-4B17-BB81-194FA6212A39}">
  <sheetPr codeName="Tabelle1">
    <tabColor theme="0" tint="-0.249977111117893"/>
  </sheetPr>
  <dimension ref="A1:I41"/>
  <sheetViews>
    <sheetView showGridLines="0" zoomScaleNormal="100" workbookViewId="0">
      <pane ySplit="2" topLeftCell="A3" activePane="bottomLeft" state="frozen"/>
      <selection activeCell="G2" sqref="G2"/>
      <selection pane="bottomLeft" activeCell="I2" sqref="I2"/>
    </sheetView>
  </sheetViews>
  <sheetFormatPr baseColWidth="10" defaultColWidth="0" defaultRowHeight="12.6" x14ac:dyDescent="0.2"/>
  <cols>
    <col min="1" max="1" width="1" style="40" customWidth="1"/>
    <col min="2" max="2" width="4.44140625" style="40" customWidth="1"/>
    <col min="3" max="3" width="25.109375" style="40" customWidth="1"/>
    <col min="4" max="4" width="20.109375" style="40" customWidth="1"/>
    <col min="5" max="5" width="32.44140625" style="40" customWidth="1"/>
    <col min="6" max="6" width="29.88671875" style="40" customWidth="1"/>
    <col min="7" max="7" width="23.44140625" style="40" customWidth="1"/>
    <col min="8" max="8" width="10.109375" style="40" customWidth="1"/>
    <col min="9" max="9" width="22.33203125" style="40" customWidth="1"/>
    <col min="10" max="16384" width="10.109375" style="40" hidden="1"/>
  </cols>
  <sheetData>
    <row r="1" spans="2:9" s="37" customFormat="1" ht="15" customHeight="1" x14ac:dyDescent="0.2"/>
    <row r="2" spans="2:9" s="37" customFormat="1" ht="30" customHeight="1" x14ac:dyDescent="0.3">
      <c r="B2" s="49" t="s">
        <v>0</v>
      </c>
      <c r="I2"/>
    </row>
    <row r="3" spans="2:9" s="37" customFormat="1" ht="15" customHeight="1" x14ac:dyDescent="0.2"/>
    <row r="4" spans="2:9" ht="21" customHeight="1" x14ac:dyDescent="0.2">
      <c r="B4" s="69" t="s">
        <v>2</v>
      </c>
      <c r="C4" s="37"/>
      <c r="D4" s="37"/>
      <c r="E4" s="37"/>
      <c r="F4" s="37"/>
      <c r="G4" s="37"/>
      <c r="H4" s="37"/>
      <c r="I4" s="37"/>
    </row>
    <row r="5" spans="2:9" ht="14.4" x14ac:dyDescent="0.3">
      <c r="B5" s="75"/>
      <c r="C5" s="75"/>
      <c r="D5" s="75"/>
      <c r="E5" s="75"/>
      <c r="F5" s="75"/>
      <c r="G5" s="75"/>
      <c r="H5" s="37"/>
      <c r="I5" s="37"/>
    </row>
    <row r="6" spans="2:9" s="39" customFormat="1" ht="14.4" hidden="1" x14ac:dyDescent="0.3">
      <c r="B6" s="75"/>
      <c r="C6" s="75"/>
      <c r="D6" s="75"/>
      <c r="E6" s="75"/>
      <c r="F6" s="75"/>
      <c r="G6" s="75"/>
      <c r="H6" s="37"/>
      <c r="I6" s="74"/>
    </row>
    <row r="7" spans="2:9" s="39" customFormat="1" ht="14.4" hidden="1" x14ac:dyDescent="0.3">
      <c r="B7" s="75"/>
      <c r="C7" s="76"/>
      <c r="D7" s="75"/>
      <c r="E7" s="75"/>
      <c r="F7" s="75"/>
      <c r="G7" s="75"/>
      <c r="H7" s="37"/>
      <c r="I7" s="37"/>
    </row>
    <row r="8" spans="2:9" ht="14.4" x14ac:dyDescent="0.3">
      <c r="B8" s="75"/>
      <c r="C8" s="75"/>
      <c r="D8" s="75"/>
      <c r="E8" s="75"/>
      <c r="F8" s="75"/>
      <c r="G8" s="75"/>
      <c r="H8" s="37"/>
      <c r="I8" s="37"/>
    </row>
    <row r="9" spans="2:9" ht="15.6" x14ac:dyDescent="0.3">
      <c r="B9" s="75"/>
      <c r="C9" s="75" t="s">
        <v>5</v>
      </c>
      <c r="D9" s="82" t="s">
        <v>6</v>
      </c>
      <c r="E9" s="75"/>
      <c r="F9" s="75"/>
      <c r="G9" s="75"/>
      <c r="H9" s="37"/>
      <c r="I9" s="37"/>
    </row>
    <row r="10" spans="2:9" ht="14.4" x14ac:dyDescent="0.3">
      <c r="B10" s="75"/>
      <c r="C10" s="75"/>
      <c r="D10" s="93">
        <v>250000</v>
      </c>
      <c r="E10" s="75"/>
      <c r="F10" s="75"/>
      <c r="G10" s="75"/>
      <c r="H10" s="37"/>
      <c r="I10" s="37"/>
    </row>
    <row r="11" spans="2:9" ht="14.4" x14ac:dyDescent="0.3">
      <c r="B11" s="75"/>
      <c r="C11" s="75"/>
      <c r="D11" s="75"/>
      <c r="E11" s="75"/>
      <c r="F11" s="75"/>
      <c r="G11" s="75" t="s">
        <v>5</v>
      </c>
      <c r="H11" s="37"/>
      <c r="I11" s="37"/>
    </row>
    <row r="12" spans="2:9" ht="15.6" x14ac:dyDescent="0.3">
      <c r="B12" s="75"/>
      <c r="C12" s="82" t="s">
        <v>7</v>
      </c>
      <c r="D12" s="82" t="s">
        <v>8</v>
      </c>
      <c r="E12" s="75"/>
      <c r="F12" s="75"/>
      <c r="G12" s="75"/>
      <c r="H12" s="37"/>
      <c r="I12" s="37"/>
    </row>
    <row r="13" spans="2:9" ht="15.6" x14ac:dyDescent="0.3">
      <c r="B13" s="75"/>
      <c r="C13" s="82" t="s">
        <v>9</v>
      </c>
      <c r="D13" s="82" t="s">
        <v>10</v>
      </c>
      <c r="E13" s="75"/>
      <c r="F13" s="75"/>
      <c r="G13" s="75"/>
      <c r="H13" s="37"/>
      <c r="I13" s="37"/>
    </row>
    <row r="14" spans="2:9" ht="14.4" x14ac:dyDescent="0.3">
      <c r="B14" s="75"/>
      <c r="C14" s="94">
        <v>0</v>
      </c>
      <c r="D14" s="95">
        <f>+D10</f>
        <v>250000</v>
      </c>
      <c r="E14" s="75"/>
      <c r="F14" s="75" t="s">
        <v>5</v>
      </c>
      <c r="G14" s="75"/>
      <c r="H14" s="37"/>
      <c r="I14" s="37"/>
    </row>
    <row r="15" spans="2:9" ht="14.4" x14ac:dyDescent="0.3">
      <c r="B15" s="75"/>
      <c r="C15" s="94">
        <v>500</v>
      </c>
      <c r="D15" s="95">
        <f t="shared" ref="D15:D29" si="0">+D$14/C15</f>
        <v>500</v>
      </c>
      <c r="E15" s="75"/>
      <c r="F15" s="75" t="s">
        <v>5</v>
      </c>
      <c r="G15" s="75"/>
      <c r="H15" s="37"/>
      <c r="I15" s="37"/>
    </row>
    <row r="16" spans="2:9" ht="14.4" x14ac:dyDescent="0.3">
      <c r="B16" s="75"/>
      <c r="C16" s="94">
        <v>600</v>
      </c>
      <c r="D16" s="95">
        <f t="shared" si="0"/>
        <v>416.66666666666669</v>
      </c>
      <c r="E16" s="75"/>
      <c r="F16" s="75"/>
      <c r="G16" s="75"/>
      <c r="H16" s="37"/>
      <c r="I16" s="37"/>
    </row>
    <row r="17" spans="2:9" ht="14.4" x14ac:dyDescent="0.3">
      <c r="B17" s="75"/>
      <c r="C17" s="94">
        <v>700</v>
      </c>
      <c r="D17" s="95">
        <f t="shared" si="0"/>
        <v>357.14285714285717</v>
      </c>
      <c r="E17" s="75"/>
      <c r="F17" s="75"/>
      <c r="G17" s="75"/>
      <c r="H17" s="37"/>
      <c r="I17" s="37"/>
    </row>
    <row r="18" spans="2:9" ht="14.4" x14ac:dyDescent="0.3">
      <c r="B18" s="75"/>
      <c r="C18" s="94">
        <v>800</v>
      </c>
      <c r="D18" s="95">
        <f t="shared" si="0"/>
        <v>312.5</v>
      </c>
      <c r="E18" s="75"/>
      <c r="F18" s="75"/>
      <c r="G18" s="75"/>
      <c r="H18" s="37"/>
      <c r="I18" s="37"/>
    </row>
    <row r="19" spans="2:9" ht="14.4" x14ac:dyDescent="0.3">
      <c r="B19" s="75"/>
      <c r="C19" s="94">
        <v>900</v>
      </c>
      <c r="D19" s="95">
        <f t="shared" si="0"/>
        <v>277.77777777777777</v>
      </c>
      <c r="E19" s="75"/>
      <c r="F19" s="75"/>
      <c r="G19" s="75"/>
      <c r="H19" s="37"/>
      <c r="I19" s="37"/>
    </row>
    <row r="20" spans="2:9" ht="14.4" x14ac:dyDescent="0.3">
      <c r="B20" s="75"/>
      <c r="C20" s="94">
        <v>1000</v>
      </c>
      <c r="D20" s="95">
        <f t="shared" si="0"/>
        <v>250</v>
      </c>
      <c r="E20" s="75"/>
      <c r="F20" s="75"/>
      <c r="G20" s="75"/>
      <c r="H20" s="37"/>
      <c r="I20" s="37"/>
    </row>
    <row r="21" spans="2:9" ht="14.4" x14ac:dyDescent="0.3">
      <c r="B21" s="75"/>
      <c r="C21" s="94">
        <v>1100</v>
      </c>
      <c r="D21" s="95">
        <f t="shared" si="0"/>
        <v>227.27272727272728</v>
      </c>
      <c r="E21" s="75"/>
      <c r="F21" s="75"/>
      <c r="G21" s="75"/>
      <c r="H21" s="37"/>
      <c r="I21" s="37"/>
    </row>
    <row r="22" spans="2:9" ht="14.4" x14ac:dyDescent="0.3">
      <c r="B22" s="75"/>
      <c r="C22" s="94">
        <v>1200</v>
      </c>
      <c r="D22" s="95">
        <f t="shared" si="0"/>
        <v>208.33333333333334</v>
      </c>
      <c r="E22" s="75"/>
      <c r="F22" s="75"/>
      <c r="G22" s="75"/>
      <c r="H22" s="37"/>
      <c r="I22" s="37"/>
    </row>
    <row r="23" spans="2:9" ht="14.4" x14ac:dyDescent="0.3">
      <c r="B23" s="75"/>
      <c r="C23" s="94">
        <v>1300</v>
      </c>
      <c r="D23" s="95">
        <f t="shared" si="0"/>
        <v>192.30769230769232</v>
      </c>
      <c r="E23" s="75"/>
      <c r="F23" s="75"/>
      <c r="G23" s="75"/>
      <c r="H23" s="37"/>
      <c r="I23" s="37"/>
    </row>
    <row r="24" spans="2:9" ht="14.4" x14ac:dyDescent="0.3">
      <c r="B24" s="75"/>
      <c r="C24" s="94">
        <v>1400</v>
      </c>
      <c r="D24" s="95">
        <f t="shared" si="0"/>
        <v>178.57142857142858</v>
      </c>
      <c r="E24" s="75"/>
      <c r="F24" s="75"/>
      <c r="G24" s="75"/>
      <c r="H24" s="37"/>
      <c r="I24" s="37"/>
    </row>
    <row r="25" spans="2:9" ht="14.4" x14ac:dyDescent="0.3">
      <c r="B25" s="75"/>
      <c r="C25" s="94">
        <v>1500</v>
      </c>
      <c r="D25" s="95">
        <f t="shared" si="0"/>
        <v>166.66666666666666</v>
      </c>
      <c r="E25" s="75"/>
      <c r="F25" s="75"/>
      <c r="G25" s="75"/>
      <c r="H25" s="37"/>
      <c r="I25" s="37"/>
    </row>
    <row r="26" spans="2:9" ht="14.4" x14ac:dyDescent="0.3">
      <c r="B26" s="75"/>
      <c r="C26" s="94">
        <v>1600</v>
      </c>
      <c r="D26" s="95">
        <f t="shared" si="0"/>
        <v>156.25</v>
      </c>
      <c r="E26" s="75"/>
      <c r="F26" s="75"/>
      <c r="G26" s="75"/>
      <c r="H26" s="37"/>
      <c r="I26" s="37"/>
    </row>
    <row r="27" spans="2:9" ht="14.4" x14ac:dyDescent="0.3">
      <c r="B27" s="75"/>
      <c r="C27" s="94">
        <v>1700</v>
      </c>
      <c r="D27" s="95">
        <f t="shared" si="0"/>
        <v>147.05882352941177</v>
      </c>
      <c r="E27" s="75"/>
      <c r="F27" s="75"/>
      <c r="G27" s="75"/>
      <c r="H27" s="37"/>
      <c r="I27" s="37"/>
    </row>
    <row r="28" spans="2:9" ht="14.4" x14ac:dyDescent="0.3">
      <c r="B28" s="75"/>
      <c r="C28" s="94">
        <v>1800</v>
      </c>
      <c r="D28" s="95">
        <f t="shared" si="0"/>
        <v>138.88888888888889</v>
      </c>
      <c r="E28" s="75"/>
      <c r="F28" s="75"/>
      <c r="G28" s="75"/>
      <c r="H28" s="37"/>
      <c r="I28" s="37"/>
    </row>
    <row r="29" spans="2:9" ht="14.4" x14ac:dyDescent="0.3">
      <c r="B29" s="75"/>
      <c r="C29" s="94">
        <v>1900</v>
      </c>
      <c r="D29" s="95">
        <f t="shared" si="0"/>
        <v>131.57894736842104</v>
      </c>
      <c r="E29" s="75"/>
      <c r="F29" s="75"/>
      <c r="G29" s="75"/>
      <c r="H29" s="37"/>
      <c r="I29" s="37"/>
    </row>
    <row r="30" spans="2:9" ht="14.4" x14ac:dyDescent="0.3">
      <c r="B30" s="75"/>
      <c r="C30" s="75"/>
      <c r="D30" s="75"/>
      <c r="E30" s="75"/>
      <c r="F30" s="75"/>
      <c r="G30" s="75"/>
      <c r="H30" s="37"/>
      <c r="I30" s="37"/>
    </row>
    <row r="31" spans="2:9" ht="14.4" x14ac:dyDescent="0.3">
      <c r="B31" s="75"/>
      <c r="C31" s="75"/>
      <c r="D31" s="75"/>
      <c r="E31" s="75"/>
      <c r="F31" s="75"/>
      <c r="G31" s="75"/>
      <c r="H31" s="37"/>
      <c r="I31" s="37"/>
    </row>
    <row r="32" spans="2:9" ht="14.4" x14ac:dyDescent="0.3">
      <c r="B32" s="75"/>
      <c r="C32" s="75"/>
      <c r="D32" s="75"/>
      <c r="E32" s="75"/>
      <c r="F32" s="75"/>
      <c r="G32" s="75"/>
      <c r="H32" s="37"/>
      <c r="I32" s="37"/>
    </row>
    <row r="33" spans="2:9" x14ac:dyDescent="0.2">
      <c r="B33" s="37"/>
      <c r="C33" s="37"/>
      <c r="D33" s="37"/>
      <c r="E33" s="37"/>
      <c r="F33" s="37"/>
      <c r="G33" s="37"/>
      <c r="H33" s="37"/>
      <c r="I33" s="37"/>
    </row>
    <row r="34" spans="2:9" x14ac:dyDescent="0.2">
      <c r="B34" s="37"/>
      <c r="C34" s="37"/>
      <c r="D34" s="37"/>
      <c r="E34" s="37"/>
      <c r="F34" s="37"/>
      <c r="G34" s="37"/>
      <c r="H34" s="37"/>
      <c r="I34" s="37"/>
    </row>
    <row r="35" spans="2:9" x14ac:dyDescent="0.2">
      <c r="B35" s="37"/>
      <c r="C35" s="37"/>
      <c r="D35" s="37"/>
      <c r="E35" s="37"/>
      <c r="F35" s="37"/>
      <c r="G35" s="37"/>
      <c r="H35" s="37"/>
      <c r="I35" s="37"/>
    </row>
    <row r="36" spans="2:9" x14ac:dyDescent="0.2">
      <c r="B36" s="37"/>
      <c r="C36" s="37"/>
      <c r="D36" s="37"/>
      <c r="E36" s="37"/>
      <c r="F36" s="37"/>
      <c r="G36" s="37"/>
      <c r="H36" s="37"/>
      <c r="I36" s="37"/>
    </row>
    <row r="41" spans="2:9" x14ac:dyDescent="0.2">
      <c r="B41" s="37"/>
      <c r="C41" s="37" t="s">
        <v>5</v>
      </c>
      <c r="D41" s="37" t="s">
        <v>5</v>
      </c>
      <c r="E41" s="37" t="s">
        <v>5</v>
      </c>
      <c r="F41" s="37" t="s">
        <v>5</v>
      </c>
      <c r="G41" s="37"/>
      <c r="H41" s="37"/>
      <c r="I41" s="37"/>
    </row>
  </sheetData>
  <phoneticPr fontId="35" type="noConversion"/>
  <pageMargins left="0.59055118110236227" right="0" top="0.19685039370078741" bottom="0.19685039370078741" header="0.51181102362204722" footer="0.45"/>
  <pageSetup paperSize="9" scale="7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D441-094D-4251-A149-D58E3E962112}">
  <sheetPr codeName="Tabelle2">
    <tabColor theme="0" tint="-0.249977111117893"/>
  </sheetPr>
  <dimension ref="A1:J57"/>
  <sheetViews>
    <sheetView showGridLines="0" zoomScaleNormal="100" workbookViewId="0">
      <pane ySplit="2" topLeftCell="A40" activePane="bottomLeft" state="frozen"/>
      <selection activeCell="G2" sqref="G2"/>
      <selection pane="bottomLeft" activeCell="I2" sqref="I2"/>
    </sheetView>
  </sheetViews>
  <sheetFormatPr baseColWidth="10" defaultColWidth="0" defaultRowHeight="13.8" x14ac:dyDescent="0.3"/>
  <cols>
    <col min="1" max="1" width="1" style="97" customWidth="1"/>
    <col min="2" max="2" width="6.33203125" style="97" customWidth="1"/>
    <col min="3" max="3" width="19.44140625" style="97" customWidth="1"/>
    <col min="4" max="4" width="15.44140625" style="97" customWidth="1"/>
    <col min="5" max="5" width="21.109375" style="97" customWidth="1"/>
    <col min="6" max="6" width="17.6640625" style="97" customWidth="1"/>
    <col min="7" max="7" width="15.109375" style="97" customWidth="1"/>
    <col min="8" max="8" width="12.5546875" style="97" customWidth="1"/>
    <col min="9" max="9" width="22.33203125" style="97" customWidth="1"/>
    <col min="10" max="10" width="0" style="97" hidden="1" customWidth="1"/>
    <col min="11" max="16384" width="10.109375" style="97" hidden="1"/>
  </cols>
  <sheetData>
    <row r="1" spans="1:10" s="37" customFormat="1" ht="15" customHeight="1" x14ac:dyDescent="0.2"/>
    <row r="2" spans="1:10" s="37" customFormat="1" ht="30" customHeight="1" x14ac:dyDescent="0.3">
      <c r="B2" s="49" t="s">
        <v>0</v>
      </c>
      <c r="I2"/>
    </row>
    <row r="3" spans="1:10" s="37" customFormat="1" ht="15" customHeight="1" x14ac:dyDescent="0.3">
      <c r="A3" s="80"/>
      <c r="B3" s="80"/>
      <c r="C3" s="80"/>
      <c r="D3" s="80"/>
      <c r="E3" s="80"/>
      <c r="F3" s="80"/>
      <c r="G3" s="80"/>
      <c r="H3" s="80"/>
      <c r="I3" s="80"/>
    </row>
    <row r="4" spans="1:10" s="40" customFormat="1" ht="21" x14ac:dyDescent="0.3">
      <c r="A4" s="80"/>
      <c r="B4" s="69" t="s">
        <v>11</v>
      </c>
      <c r="C4" s="80"/>
      <c r="D4" s="80"/>
      <c r="E4" s="80"/>
      <c r="F4" s="80"/>
      <c r="G4" s="80"/>
      <c r="H4" s="80"/>
      <c r="I4" s="80"/>
      <c r="J4" s="37"/>
    </row>
    <row r="5" spans="1:10" s="40" customFormat="1" ht="14.4" x14ac:dyDescent="0.3">
      <c r="A5" s="80"/>
      <c r="B5" s="80"/>
      <c r="C5" s="80"/>
      <c r="D5" s="80"/>
      <c r="E5" s="80"/>
      <c r="F5" s="80"/>
      <c r="G5" s="80"/>
      <c r="H5" s="80"/>
      <c r="I5" s="80"/>
      <c r="J5" s="37"/>
    </row>
    <row r="6" spans="1:10" s="40" customFormat="1" ht="14.4" hidden="1" x14ac:dyDescent="0.3">
      <c r="A6" s="80"/>
      <c r="B6" s="78"/>
      <c r="C6" s="80"/>
      <c r="D6" s="80"/>
      <c r="E6" s="80"/>
      <c r="F6" s="80"/>
      <c r="G6" s="80"/>
      <c r="H6" s="80"/>
      <c r="I6" s="79"/>
      <c r="J6" s="37"/>
    </row>
    <row r="7" spans="1:10" s="40" customFormat="1" ht="14.4" hidden="1" x14ac:dyDescent="0.3">
      <c r="A7" s="80"/>
      <c r="B7" s="80"/>
      <c r="C7" s="80"/>
      <c r="D7" s="80"/>
      <c r="E7" s="80"/>
      <c r="F7" s="80"/>
      <c r="G7" s="80"/>
      <c r="H7" s="80"/>
      <c r="I7" s="80"/>
      <c r="J7" s="37"/>
    </row>
    <row r="8" spans="1:10" s="40" customFormat="1" ht="14.4" hidden="1" x14ac:dyDescent="0.3">
      <c r="A8" s="80"/>
      <c r="B8" s="80"/>
      <c r="C8" s="37"/>
      <c r="D8" s="80"/>
      <c r="E8" s="80"/>
      <c r="F8" s="80"/>
      <c r="G8" s="80"/>
      <c r="H8" s="80"/>
      <c r="I8" s="80"/>
      <c r="J8" s="47"/>
    </row>
    <row r="9" spans="1:10" s="40" customFormat="1" ht="14.4" hidden="1" x14ac:dyDescent="0.3">
      <c r="A9" s="80"/>
      <c r="B9" s="80"/>
      <c r="C9" s="80"/>
      <c r="D9" s="80"/>
      <c r="E9" s="78" t="s">
        <v>5</v>
      </c>
      <c r="F9" s="80"/>
      <c r="G9" s="80"/>
      <c r="H9" s="80"/>
      <c r="I9" s="80"/>
      <c r="J9" s="47"/>
    </row>
    <row r="10" spans="1:10" ht="15.6" x14ac:dyDescent="0.3">
      <c r="A10" s="75"/>
      <c r="B10" s="76" t="s">
        <v>5</v>
      </c>
      <c r="C10" s="76"/>
      <c r="D10" s="132" t="s">
        <v>12</v>
      </c>
      <c r="E10" s="96" t="s">
        <v>13</v>
      </c>
      <c r="F10" s="96" t="s">
        <v>14</v>
      </c>
      <c r="G10" s="75"/>
      <c r="H10" s="75"/>
      <c r="I10" s="75"/>
      <c r="J10" s="75"/>
    </row>
    <row r="11" spans="1:10" ht="15.6" x14ac:dyDescent="0.3">
      <c r="A11" s="75"/>
      <c r="B11" s="75"/>
      <c r="C11" s="75"/>
      <c r="D11" s="133"/>
      <c r="E11" s="96" t="s">
        <v>15</v>
      </c>
      <c r="F11" s="96" t="s">
        <v>16</v>
      </c>
      <c r="G11" s="75"/>
      <c r="H11" s="75"/>
      <c r="I11" s="75"/>
      <c r="J11" s="75"/>
    </row>
    <row r="12" spans="1:10" ht="14.4" x14ac:dyDescent="0.3">
      <c r="A12" s="75"/>
      <c r="B12" s="75"/>
      <c r="C12" s="75"/>
      <c r="D12" s="98" t="s">
        <v>17</v>
      </c>
      <c r="E12" s="93">
        <v>9300</v>
      </c>
      <c r="F12" s="93">
        <v>425000</v>
      </c>
      <c r="G12" s="75"/>
      <c r="H12" s="75"/>
      <c r="I12" s="75"/>
      <c r="J12" s="75"/>
    </row>
    <row r="13" spans="1:10" ht="14.4" x14ac:dyDescent="0.3">
      <c r="A13" s="75"/>
      <c r="B13" s="75"/>
      <c r="C13" s="75"/>
      <c r="D13" s="98" t="s">
        <v>18</v>
      </c>
      <c r="E13" s="93">
        <v>12400</v>
      </c>
      <c r="F13" s="93">
        <v>495000</v>
      </c>
      <c r="G13" s="75"/>
      <c r="H13" s="75"/>
      <c r="I13" s="75"/>
      <c r="J13" s="75"/>
    </row>
    <row r="14" spans="1:10" ht="14.4" x14ac:dyDescent="0.3">
      <c r="A14" s="75"/>
      <c r="B14" s="75"/>
      <c r="C14" s="75"/>
      <c r="D14" s="75"/>
      <c r="E14" s="75"/>
      <c r="F14" s="75"/>
      <c r="G14" s="75"/>
      <c r="H14" s="75"/>
      <c r="I14" s="75"/>
      <c r="J14" s="75"/>
    </row>
    <row r="15" spans="1:10" ht="14.4" x14ac:dyDescent="0.3">
      <c r="A15" s="75"/>
      <c r="B15" s="75"/>
      <c r="C15" s="75" t="s">
        <v>19</v>
      </c>
      <c r="D15" s="75" t="s">
        <v>20</v>
      </c>
      <c r="E15" s="99" t="s">
        <v>21</v>
      </c>
      <c r="F15" s="75"/>
      <c r="G15" s="75"/>
      <c r="H15" s="75"/>
      <c r="I15" s="75"/>
      <c r="J15" s="75"/>
    </row>
    <row r="16" spans="1:10" ht="14.4" x14ac:dyDescent="0.3">
      <c r="A16" s="75"/>
      <c r="B16" s="75"/>
      <c r="C16" s="75" t="s">
        <v>22</v>
      </c>
      <c r="D16" s="75"/>
      <c r="E16" s="100" t="s">
        <v>23</v>
      </c>
      <c r="F16" s="75"/>
      <c r="G16" s="75"/>
      <c r="H16" s="75"/>
      <c r="I16" s="75"/>
      <c r="J16" s="75"/>
    </row>
    <row r="17" spans="1:10" ht="14.4" x14ac:dyDescent="0.3">
      <c r="A17" s="75"/>
      <c r="B17" s="75"/>
      <c r="C17" s="75"/>
      <c r="D17" s="75"/>
      <c r="E17" s="101"/>
      <c r="F17" s="75"/>
      <c r="G17" s="75"/>
      <c r="H17" s="75"/>
      <c r="I17" s="75"/>
      <c r="J17" s="75"/>
    </row>
    <row r="18" spans="1:10" ht="14.4" x14ac:dyDescent="0.3">
      <c r="A18" s="75"/>
      <c r="B18" s="75"/>
      <c r="C18" s="75"/>
      <c r="D18" s="75" t="s">
        <v>20</v>
      </c>
      <c r="E18" s="109">
        <v>70000</v>
      </c>
      <c r="F18" s="75" t="s">
        <v>19</v>
      </c>
      <c r="G18" s="75"/>
      <c r="H18" s="75"/>
      <c r="I18" s="75"/>
      <c r="J18" s="75"/>
    </row>
    <row r="19" spans="1:10" ht="14.4" x14ac:dyDescent="0.3">
      <c r="A19" s="75"/>
      <c r="B19" s="75"/>
      <c r="C19" s="75"/>
      <c r="D19" s="75" t="s">
        <v>24</v>
      </c>
      <c r="E19" s="105">
        <v>3100</v>
      </c>
      <c r="F19" s="75" t="s">
        <v>22</v>
      </c>
      <c r="G19" s="75"/>
      <c r="H19" s="75"/>
      <c r="I19" s="75"/>
      <c r="J19" s="75"/>
    </row>
    <row r="20" spans="1:10" ht="14.4" x14ac:dyDescent="0.3">
      <c r="A20" s="75"/>
      <c r="B20" s="75"/>
      <c r="C20" s="75"/>
      <c r="D20" s="75"/>
      <c r="E20" s="75"/>
      <c r="F20" s="75"/>
      <c r="G20" s="75"/>
      <c r="H20" s="75"/>
      <c r="I20" s="75"/>
      <c r="J20" s="75"/>
    </row>
    <row r="21" spans="1:10" ht="14.4" x14ac:dyDescent="0.3">
      <c r="A21" s="75"/>
      <c r="B21" s="75"/>
      <c r="C21" s="75"/>
      <c r="D21" s="102" t="s">
        <v>20</v>
      </c>
      <c r="E21" s="103">
        <f>+E18/E19</f>
        <v>22.580645161290324</v>
      </c>
      <c r="F21" s="134" t="s">
        <v>25</v>
      </c>
      <c r="G21" s="135"/>
      <c r="H21" s="136"/>
      <c r="I21" s="75"/>
      <c r="J21" s="75"/>
    </row>
    <row r="22" spans="1:10" ht="14.4" x14ac:dyDescent="0.3">
      <c r="A22" s="75"/>
      <c r="B22" s="75"/>
      <c r="C22" s="75"/>
      <c r="D22" s="75"/>
      <c r="E22" s="75"/>
      <c r="F22" s="75"/>
      <c r="G22" s="75"/>
      <c r="H22" s="75"/>
      <c r="I22" s="75"/>
      <c r="J22" s="75"/>
    </row>
    <row r="23" spans="1:10" ht="14.4" x14ac:dyDescent="0.3">
      <c r="A23" s="75"/>
      <c r="B23" s="75"/>
      <c r="C23" s="76" t="s">
        <v>26</v>
      </c>
      <c r="D23" s="104" t="s">
        <v>17</v>
      </c>
      <c r="E23" s="101" t="s">
        <v>27</v>
      </c>
      <c r="F23" s="75" t="s">
        <v>28</v>
      </c>
      <c r="G23" s="75"/>
      <c r="H23" s="75"/>
      <c r="I23" s="75"/>
      <c r="J23" s="75"/>
    </row>
    <row r="24" spans="1:10" ht="14.4" x14ac:dyDescent="0.3">
      <c r="A24" s="75"/>
      <c r="B24" s="75"/>
      <c r="C24" s="75"/>
      <c r="D24" s="104" t="s">
        <v>18</v>
      </c>
      <c r="E24" s="101" t="s">
        <v>27</v>
      </c>
      <c r="F24" s="75" t="s">
        <v>29</v>
      </c>
      <c r="G24" s="75"/>
      <c r="H24" s="75"/>
      <c r="I24" s="75"/>
      <c r="J24" s="75"/>
    </row>
    <row r="25" spans="1:10" ht="14.4" x14ac:dyDescent="0.3">
      <c r="A25" s="75"/>
      <c r="B25" s="75"/>
      <c r="C25" s="75"/>
      <c r="D25" s="75"/>
      <c r="E25" s="75"/>
      <c r="F25" s="75"/>
      <c r="G25" s="75"/>
      <c r="H25" s="75"/>
      <c r="I25" s="75"/>
      <c r="J25" s="75"/>
    </row>
    <row r="26" spans="1:10" ht="14.4" x14ac:dyDescent="0.3">
      <c r="A26" s="75"/>
      <c r="B26" s="75"/>
      <c r="C26" s="76" t="s">
        <v>30</v>
      </c>
      <c r="D26" s="104" t="s">
        <v>17</v>
      </c>
      <c r="E26" s="101" t="s">
        <v>27</v>
      </c>
      <c r="F26" s="75" t="s">
        <v>31</v>
      </c>
      <c r="G26" s="75"/>
      <c r="H26" s="75"/>
      <c r="I26" s="75"/>
      <c r="J26" s="75"/>
    </row>
    <row r="27" spans="1:10" ht="14.4" x14ac:dyDescent="0.3">
      <c r="A27" s="75"/>
      <c r="B27" s="75"/>
      <c r="C27" s="75"/>
      <c r="D27" s="104" t="s">
        <v>18</v>
      </c>
      <c r="E27" s="101" t="s">
        <v>27</v>
      </c>
      <c r="F27" s="75" t="s">
        <v>32</v>
      </c>
      <c r="G27" s="75"/>
      <c r="H27" s="75"/>
      <c r="I27" s="75"/>
      <c r="J27" s="75"/>
    </row>
    <row r="28" spans="1:10" ht="14.4" x14ac:dyDescent="0.3">
      <c r="A28" s="75"/>
      <c r="B28" s="75"/>
      <c r="C28" s="75"/>
      <c r="D28" s="75"/>
      <c r="E28" s="75"/>
      <c r="F28" s="75" t="s">
        <v>33</v>
      </c>
      <c r="G28" s="75"/>
      <c r="H28" s="75"/>
      <c r="I28" s="75"/>
      <c r="J28" s="75"/>
    </row>
    <row r="29" spans="1:10" ht="14.4" x14ac:dyDescent="0.3">
      <c r="A29" s="75"/>
      <c r="B29" s="75"/>
      <c r="C29" s="75"/>
      <c r="D29" s="75"/>
      <c r="E29" s="75"/>
      <c r="F29" s="75" t="s">
        <v>34</v>
      </c>
      <c r="G29" s="75"/>
      <c r="H29" s="75"/>
      <c r="I29" s="75"/>
      <c r="J29" s="75"/>
    </row>
    <row r="30" spans="1:10" ht="14.4" x14ac:dyDescent="0.3">
      <c r="A30" s="75"/>
      <c r="B30" s="75"/>
      <c r="C30" s="75"/>
      <c r="D30" s="75"/>
      <c r="E30" s="75"/>
      <c r="F30" s="75"/>
      <c r="G30" s="75"/>
      <c r="H30" s="75"/>
      <c r="I30" s="75"/>
      <c r="J30" s="75"/>
    </row>
    <row r="31" spans="1:10" ht="14.4" hidden="1" x14ac:dyDescent="0.3">
      <c r="A31" s="75"/>
      <c r="B31" s="75"/>
      <c r="C31" s="75"/>
      <c r="D31" s="75"/>
      <c r="E31" s="75"/>
      <c r="F31" s="75"/>
      <c r="G31" s="75"/>
      <c r="H31" s="75"/>
      <c r="I31" s="75"/>
      <c r="J31" s="75"/>
    </row>
    <row r="32" spans="1:10" ht="14.4" hidden="1" x14ac:dyDescent="0.3">
      <c r="A32" s="75"/>
      <c r="B32" s="75"/>
      <c r="C32" s="75"/>
      <c r="D32" s="75"/>
      <c r="E32" s="75"/>
      <c r="F32" s="75"/>
      <c r="G32" s="75"/>
      <c r="H32" s="75"/>
      <c r="I32" s="75"/>
      <c r="J32" s="75"/>
    </row>
    <row r="33" spans="1:10" ht="14.4" x14ac:dyDescent="0.3">
      <c r="A33" s="75"/>
      <c r="B33" s="75"/>
      <c r="C33" s="76" t="s">
        <v>35</v>
      </c>
      <c r="D33" s="75"/>
      <c r="E33" s="76" t="s">
        <v>5</v>
      </c>
      <c r="F33" s="101" t="s">
        <v>5</v>
      </c>
      <c r="G33" s="75"/>
      <c r="H33" s="75"/>
      <c r="I33" s="75"/>
      <c r="J33" s="75"/>
    </row>
    <row r="34" spans="1:10" ht="15.6" x14ac:dyDescent="0.3">
      <c r="A34" s="75"/>
      <c r="B34" s="75"/>
      <c r="C34" s="76"/>
      <c r="D34" s="132" t="s">
        <v>12</v>
      </c>
      <c r="E34" s="96" t="s">
        <v>13</v>
      </c>
      <c r="F34" s="96" t="s">
        <v>14</v>
      </c>
      <c r="G34" s="75"/>
      <c r="H34" s="75"/>
      <c r="I34" s="75"/>
      <c r="J34" s="75"/>
    </row>
    <row r="35" spans="1:10" ht="15.6" x14ac:dyDescent="0.3">
      <c r="A35" s="75"/>
      <c r="B35" s="75"/>
      <c r="C35" s="75"/>
      <c r="D35" s="133"/>
      <c r="E35" s="96" t="s">
        <v>9</v>
      </c>
      <c r="F35" s="96" t="s">
        <v>16</v>
      </c>
      <c r="G35" s="75"/>
      <c r="H35" s="75"/>
      <c r="I35" s="75"/>
      <c r="J35" s="75"/>
    </row>
    <row r="36" spans="1:10" ht="14.4" x14ac:dyDescent="0.3">
      <c r="A36" s="75"/>
      <c r="B36" s="75"/>
      <c r="C36" s="75"/>
      <c r="D36" s="98" t="s">
        <v>17</v>
      </c>
      <c r="E36" s="93">
        <v>9300</v>
      </c>
      <c r="F36" s="93">
        <v>425000</v>
      </c>
      <c r="G36" s="75"/>
      <c r="H36" s="75"/>
      <c r="I36" s="75"/>
      <c r="J36" s="75"/>
    </row>
    <row r="37" spans="1:10" ht="14.4" x14ac:dyDescent="0.3">
      <c r="A37" s="75"/>
      <c r="B37" s="75"/>
      <c r="C37" s="75"/>
      <c r="D37" s="98" t="s">
        <v>18</v>
      </c>
      <c r="E37" s="93">
        <v>12400</v>
      </c>
      <c r="F37" s="93">
        <v>495000</v>
      </c>
      <c r="G37" s="75"/>
      <c r="H37" s="75"/>
      <c r="I37" s="75"/>
      <c r="J37" s="75"/>
    </row>
    <row r="38" spans="1:10" ht="14.4" x14ac:dyDescent="0.3">
      <c r="A38" s="75"/>
      <c r="B38" s="75"/>
      <c r="C38" s="75"/>
      <c r="D38" s="75"/>
      <c r="E38" s="105"/>
      <c r="F38" s="105"/>
      <c r="G38" s="75"/>
      <c r="H38" s="75"/>
      <c r="I38" s="75"/>
      <c r="J38" s="75"/>
    </row>
    <row r="39" spans="1:10" ht="14.4" x14ac:dyDescent="0.3">
      <c r="A39" s="75"/>
      <c r="B39" s="75"/>
      <c r="C39" s="75"/>
      <c r="D39" s="75"/>
      <c r="E39" s="75"/>
      <c r="F39" s="75"/>
      <c r="G39" s="75"/>
      <c r="H39" s="75"/>
      <c r="I39" s="75"/>
      <c r="J39" s="75"/>
    </row>
    <row r="40" spans="1:10" ht="14.4" x14ac:dyDescent="0.3">
      <c r="A40" s="75"/>
      <c r="B40" s="75"/>
      <c r="C40" s="75" t="s">
        <v>19</v>
      </c>
      <c r="D40" s="75" t="s">
        <v>20</v>
      </c>
      <c r="E40" s="93">
        <f>+F37-F36</f>
        <v>70000</v>
      </c>
      <c r="F40" s="75"/>
      <c r="G40" s="75"/>
      <c r="H40" s="75"/>
      <c r="I40" s="75"/>
      <c r="J40" s="75"/>
    </row>
    <row r="41" spans="1:10" ht="14.4" x14ac:dyDescent="0.3">
      <c r="A41" s="75"/>
      <c r="B41" s="75"/>
      <c r="C41" s="75" t="s">
        <v>22</v>
      </c>
      <c r="D41" s="75"/>
      <c r="E41" s="93">
        <f>+E37-E36</f>
        <v>3100</v>
      </c>
      <c r="F41" s="75"/>
      <c r="G41" s="75"/>
      <c r="H41" s="75"/>
      <c r="I41" s="75"/>
      <c r="J41" s="75"/>
    </row>
    <row r="42" spans="1:10" ht="14.4" x14ac:dyDescent="0.3">
      <c r="A42" s="75"/>
      <c r="B42" s="75"/>
      <c r="C42" s="75"/>
      <c r="D42" s="75"/>
      <c r="E42" s="101"/>
      <c r="F42" s="75"/>
      <c r="G42" s="75"/>
      <c r="H42" s="75"/>
      <c r="I42" s="75"/>
      <c r="J42" s="75"/>
    </row>
    <row r="43" spans="1:10" ht="14.4" x14ac:dyDescent="0.3">
      <c r="A43" s="75"/>
      <c r="B43" s="75"/>
      <c r="C43" s="75"/>
      <c r="D43" s="75"/>
      <c r="E43" s="75"/>
      <c r="F43" s="75"/>
      <c r="G43" s="75"/>
      <c r="H43" s="75"/>
      <c r="I43" s="75"/>
      <c r="J43" s="75"/>
    </row>
    <row r="44" spans="1:10" ht="14.4" x14ac:dyDescent="0.3">
      <c r="A44" s="75"/>
      <c r="B44" s="75"/>
      <c r="C44" s="75"/>
      <c r="D44" s="102" t="s">
        <v>20</v>
      </c>
      <c r="E44" s="103">
        <f>+E40/E41</f>
        <v>22.580645161290324</v>
      </c>
      <c r="F44" s="134" t="s">
        <v>36</v>
      </c>
      <c r="G44" s="135"/>
      <c r="H44" s="136"/>
      <c r="I44" s="75"/>
      <c r="J44" s="75"/>
    </row>
    <row r="45" spans="1:10" ht="14.4" x14ac:dyDescent="0.3">
      <c r="A45" s="75"/>
      <c r="B45" s="75"/>
      <c r="C45" s="75"/>
      <c r="D45" s="75"/>
      <c r="E45" s="106"/>
      <c r="F45" s="76"/>
      <c r="G45" s="75"/>
      <c r="H45" s="75"/>
      <c r="I45" s="75"/>
      <c r="J45" s="75"/>
    </row>
    <row r="46" spans="1:10" ht="14.4" x14ac:dyDescent="0.3">
      <c r="A46" s="75"/>
      <c r="B46" s="75"/>
      <c r="C46" s="75"/>
      <c r="D46" s="75"/>
      <c r="E46" s="106"/>
      <c r="F46" s="76"/>
      <c r="G46" s="75"/>
      <c r="H46" s="75"/>
      <c r="I46" s="75"/>
      <c r="J46" s="75"/>
    </row>
    <row r="47" spans="1:10" ht="15.6" x14ac:dyDescent="0.3">
      <c r="A47" s="75"/>
      <c r="B47" s="75"/>
      <c r="C47" s="129" t="s">
        <v>26</v>
      </c>
      <c r="D47" s="130"/>
      <c r="E47" s="130"/>
      <c r="F47" s="131"/>
      <c r="G47" s="96" t="s">
        <v>37</v>
      </c>
      <c r="H47" s="96" t="s">
        <v>38</v>
      </c>
      <c r="I47" s="75"/>
      <c r="J47" s="75"/>
    </row>
    <row r="48" spans="1:10" ht="14.4" x14ac:dyDescent="0.3">
      <c r="A48" s="75"/>
      <c r="B48" s="75"/>
      <c r="C48" s="98" t="s">
        <v>17</v>
      </c>
      <c r="D48" s="98" t="s">
        <v>20</v>
      </c>
      <c r="E48" s="93">
        <f>+E36</f>
        <v>9300</v>
      </c>
      <c r="F48" s="98" t="s">
        <v>39</v>
      </c>
      <c r="G48" s="93">
        <f>+E48*E44</f>
        <v>210000</v>
      </c>
      <c r="H48" s="110">
        <f>G48/F36</f>
        <v>0.49411764705882355</v>
      </c>
      <c r="I48" s="75"/>
      <c r="J48" s="75"/>
    </row>
    <row r="49" spans="1:10" ht="14.4" x14ac:dyDescent="0.3">
      <c r="A49" s="75"/>
      <c r="B49" s="75"/>
      <c r="C49" s="98" t="s">
        <v>18</v>
      </c>
      <c r="D49" s="98"/>
      <c r="E49" s="93">
        <f>+E37</f>
        <v>12400</v>
      </c>
      <c r="F49" s="98" t="s">
        <v>39</v>
      </c>
      <c r="G49" s="93">
        <f>+E49*E44</f>
        <v>280000</v>
      </c>
      <c r="H49" s="110">
        <f>G49/F37</f>
        <v>0.56565656565656564</v>
      </c>
      <c r="I49" s="75"/>
      <c r="J49" s="75"/>
    </row>
    <row r="50" spans="1:10" ht="14.4" x14ac:dyDescent="0.3">
      <c r="A50" s="75"/>
      <c r="B50" s="75"/>
      <c r="C50" s="75"/>
      <c r="D50" s="75"/>
      <c r="E50" s="107"/>
      <c r="F50" s="75"/>
      <c r="G50" s="108"/>
      <c r="H50" s="111"/>
      <c r="I50" s="75"/>
      <c r="J50" s="75"/>
    </row>
    <row r="51" spans="1:10" ht="14.4" x14ac:dyDescent="0.3">
      <c r="A51" s="75"/>
      <c r="B51" s="75"/>
      <c r="C51" s="75"/>
      <c r="D51" s="75"/>
      <c r="E51" s="107"/>
      <c r="F51" s="75"/>
      <c r="G51" s="108"/>
      <c r="H51" s="111"/>
      <c r="I51" s="75"/>
      <c r="J51" s="75"/>
    </row>
    <row r="52" spans="1:10" ht="15.6" x14ac:dyDescent="0.3">
      <c r="A52" s="75"/>
      <c r="B52" s="75"/>
      <c r="C52" s="129" t="s">
        <v>30</v>
      </c>
      <c r="D52" s="130"/>
      <c r="E52" s="130"/>
      <c r="F52" s="131"/>
      <c r="G52" s="96" t="s">
        <v>37</v>
      </c>
      <c r="H52" s="112" t="s">
        <v>38</v>
      </c>
      <c r="I52" s="75"/>
      <c r="J52" s="75"/>
    </row>
    <row r="53" spans="1:10" ht="14.4" x14ac:dyDescent="0.3">
      <c r="A53" s="75"/>
      <c r="B53" s="75"/>
      <c r="C53" s="98" t="s">
        <v>17</v>
      </c>
      <c r="D53" s="98" t="s">
        <v>20</v>
      </c>
      <c r="E53" s="93">
        <f>+E36</f>
        <v>9300</v>
      </c>
      <c r="F53" s="98" t="s">
        <v>39</v>
      </c>
      <c r="G53" s="93">
        <f>+F36-G48</f>
        <v>215000</v>
      </c>
      <c r="H53" s="110">
        <f>G53/F36</f>
        <v>0.50588235294117645</v>
      </c>
      <c r="I53" s="75"/>
      <c r="J53" s="75"/>
    </row>
    <row r="54" spans="1:10" ht="14.4" x14ac:dyDescent="0.3">
      <c r="A54" s="75"/>
      <c r="B54" s="75"/>
      <c r="C54" s="98" t="s">
        <v>18</v>
      </c>
      <c r="D54" s="98"/>
      <c r="E54" s="93">
        <f>+E37</f>
        <v>12400</v>
      </c>
      <c r="F54" s="98" t="s">
        <v>39</v>
      </c>
      <c r="G54" s="93">
        <f>+F37-G49</f>
        <v>215000</v>
      </c>
      <c r="H54" s="110">
        <f>G54/F37</f>
        <v>0.43434343434343436</v>
      </c>
      <c r="I54" s="75"/>
      <c r="J54" s="75"/>
    </row>
    <row r="55" spans="1:10" ht="14.4" x14ac:dyDescent="0.3">
      <c r="A55" s="75"/>
      <c r="B55" s="75"/>
      <c r="C55" s="75"/>
      <c r="D55" s="75" t="s">
        <v>5</v>
      </c>
      <c r="E55" s="75" t="s">
        <v>5</v>
      </c>
      <c r="F55" s="75" t="s">
        <v>5</v>
      </c>
      <c r="G55" s="75"/>
      <c r="H55" s="75"/>
      <c r="I55" s="75"/>
      <c r="J55" s="75"/>
    </row>
    <row r="56" spans="1:10" ht="14.4" x14ac:dyDescent="0.3">
      <c r="A56" s="75"/>
      <c r="B56" s="75"/>
      <c r="C56" s="75"/>
      <c r="D56" s="75"/>
      <c r="E56" s="75"/>
      <c r="F56" s="75"/>
      <c r="G56" s="75"/>
      <c r="H56" s="75"/>
      <c r="I56" s="75"/>
      <c r="J56" s="75"/>
    </row>
    <row r="57" spans="1:10" ht="14.4" x14ac:dyDescent="0.3">
      <c r="A57" s="75"/>
      <c r="B57" s="75"/>
      <c r="C57" s="75"/>
      <c r="D57" s="75"/>
      <c r="E57" s="75"/>
      <c r="F57" s="75"/>
      <c r="G57" s="75"/>
      <c r="H57" s="75"/>
      <c r="I57" s="75"/>
      <c r="J57" s="75"/>
    </row>
  </sheetData>
  <mergeCells count="6">
    <mergeCell ref="C47:F47"/>
    <mergeCell ref="C52:F52"/>
    <mergeCell ref="D10:D11"/>
    <mergeCell ref="D34:D35"/>
    <mergeCell ref="F21:H21"/>
    <mergeCell ref="F44:H44"/>
  </mergeCells>
  <phoneticPr fontId="12" type="noConversion"/>
  <pageMargins left="0.59055118110236227" right="0" top="0.19685039370078741" bottom="0.19685039370078741" header="0.51181102362204722" footer="0.45"/>
  <pageSetup paperSize="9"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31C42-9516-41AF-860D-FD2927FBDD6D}">
  <sheetPr transitionEvaluation="1" codeName="Tabelle4">
    <tabColor theme="0" tint="-0.249977111117893"/>
  </sheetPr>
  <dimension ref="A1:J85"/>
  <sheetViews>
    <sheetView showGridLines="0" zoomScaleNormal="100" workbookViewId="0">
      <pane ySplit="2" topLeftCell="A3" activePane="bottomLeft" state="frozen"/>
      <selection activeCell="G2" sqref="G2"/>
      <selection pane="bottomLeft" activeCell="H2" sqref="H2"/>
    </sheetView>
  </sheetViews>
  <sheetFormatPr baseColWidth="10" defaultColWidth="0" defaultRowHeight="12.6" x14ac:dyDescent="0.2"/>
  <cols>
    <col min="1" max="1" width="1" style="43" customWidth="1"/>
    <col min="2" max="2" width="7.6640625" style="43" customWidth="1"/>
    <col min="3" max="3" width="38.109375" style="43" customWidth="1"/>
    <col min="4" max="4" width="9.5546875" style="45" customWidth="1"/>
    <col min="5" max="5" width="20.33203125" style="46" customWidth="1"/>
    <col min="6" max="6" width="12" style="45" customWidth="1"/>
    <col min="7" max="7" width="7.6640625" style="43" customWidth="1"/>
    <col min="8" max="8" width="22.44140625" style="43" customWidth="1"/>
    <col min="9" max="10" width="0" style="43" hidden="1" customWidth="1"/>
    <col min="11" max="16384" width="7.6640625" style="43" hidden="1"/>
  </cols>
  <sheetData>
    <row r="1" spans="1:10" s="38" customFormat="1" ht="15" customHeight="1" x14ac:dyDescent="0.3">
      <c r="C1"/>
      <c r="D1"/>
      <c r="E1"/>
      <c r="F1"/>
      <c r="G1"/>
      <c r="H1"/>
      <c r="I1" s="41"/>
      <c r="J1" s="41"/>
    </row>
    <row r="2" spans="1:10" s="38" customFormat="1" ht="30" customHeight="1" x14ac:dyDescent="0.3">
      <c r="B2" s="49" t="s">
        <v>0</v>
      </c>
      <c r="C2"/>
      <c r="D2"/>
      <c r="E2"/>
      <c r="F2"/>
      <c r="G2"/>
      <c r="H2"/>
      <c r="I2" s="41"/>
      <c r="J2" s="41"/>
    </row>
    <row r="3" spans="1:10" s="38" customFormat="1" ht="15" customHeight="1" x14ac:dyDescent="0.3">
      <c r="B3"/>
      <c r="C3"/>
      <c r="D3"/>
      <c r="E3"/>
      <c r="F3"/>
      <c r="G3"/>
      <c r="H3"/>
      <c r="I3" s="41"/>
      <c r="J3" s="41"/>
    </row>
    <row r="4" spans="1:10" ht="21" customHeight="1" x14ac:dyDescent="0.2">
      <c r="A4" s="38"/>
      <c r="B4" s="69" t="s">
        <v>4</v>
      </c>
      <c r="C4" s="38"/>
      <c r="D4" s="115"/>
      <c r="E4" s="116"/>
      <c r="F4" s="115"/>
      <c r="G4" s="38"/>
      <c r="H4" s="38"/>
      <c r="I4" s="38"/>
      <c r="J4" s="38"/>
    </row>
    <row r="5" spans="1:10" x14ac:dyDescent="0.2">
      <c r="A5" s="38"/>
      <c r="B5" s="38"/>
      <c r="C5" s="38"/>
      <c r="D5" s="115"/>
      <c r="E5" s="116"/>
      <c r="F5" s="115"/>
      <c r="G5" s="38"/>
      <c r="H5" s="38"/>
      <c r="I5" s="38"/>
      <c r="J5" s="38"/>
    </row>
    <row r="6" spans="1:10" ht="14.4" hidden="1" x14ac:dyDescent="0.3">
      <c r="A6" s="86"/>
      <c r="B6" s="86"/>
      <c r="C6" s="86"/>
      <c r="D6" s="87"/>
      <c r="E6" s="88"/>
      <c r="F6" s="87"/>
      <c r="G6" s="86"/>
      <c r="H6" s="83"/>
      <c r="I6" s="86"/>
      <c r="J6" s="38"/>
    </row>
    <row r="7" spans="1:10" s="42" customFormat="1" ht="14.4" hidden="1" x14ac:dyDescent="0.3">
      <c r="A7" s="86"/>
      <c r="B7" s="86"/>
      <c r="C7" s="85"/>
      <c r="D7" s="87"/>
      <c r="E7" s="88"/>
      <c r="F7" s="87"/>
      <c r="G7" s="86"/>
      <c r="H7" s="86"/>
      <c r="I7" s="86"/>
      <c r="J7" s="38"/>
    </row>
    <row r="8" spans="1:10" ht="14.4" hidden="1" x14ac:dyDescent="0.3">
      <c r="A8" s="86"/>
      <c r="B8" s="86"/>
      <c r="C8" s="86"/>
      <c r="D8" s="87"/>
      <c r="E8" s="88"/>
      <c r="F8" s="87"/>
      <c r="G8" s="86"/>
      <c r="H8" s="86"/>
      <c r="I8" s="86"/>
      <c r="J8" s="38"/>
    </row>
    <row r="9" spans="1:10" ht="15.6" x14ac:dyDescent="0.3">
      <c r="A9" s="86"/>
      <c r="B9" s="86"/>
      <c r="C9" s="137" t="s">
        <v>5</v>
      </c>
      <c r="D9" s="82" t="s">
        <v>14</v>
      </c>
      <c r="E9" s="82" t="s">
        <v>40</v>
      </c>
      <c r="F9" s="137" t="s">
        <v>41</v>
      </c>
      <c r="G9" s="86"/>
      <c r="H9" s="86"/>
      <c r="I9" s="86"/>
      <c r="J9" s="38"/>
    </row>
    <row r="10" spans="1:10" ht="15.6" x14ac:dyDescent="0.3">
      <c r="A10" s="86"/>
      <c r="B10" s="86"/>
      <c r="C10" s="138"/>
      <c r="D10" s="82" t="s">
        <v>42</v>
      </c>
      <c r="E10" s="82" t="s">
        <v>38</v>
      </c>
      <c r="F10" s="138"/>
      <c r="G10" s="86"/>
      <c r="H10" s="86"/>
      <c r="I10" s="86"/>
      <c r="J10" s="38"/>
    </row>
    <row r="11" spans="1:10" ht="14.4" x14ac:dyDescent="0.3">
      <c r="A11" s="86"/>
      <c r="B11" s="86"/>
      <c r="C11" s="81"/>
      <c r="D11" s="77"/>
      <c r="E11" s="89"/>
      <c r="F11" s="77"/>
      <c r="G11" s="86"/>
      <c r="H11" s="86"/>
      <c r="I11" s="86"/>
      <c r="J11" s="38"/>
    </row>
    <row r="12" spans="1:10" ht="14.4" x14ac:dyDescent="0.3">
      <c r="A12" s="86"/>
      <c r="B12" s="86"/>
      <c r="C12" s="81" t="s">
        <v>43</v>
      </c>
      <c r="D12" s="77">
        <v>1249</v>
      </c>
      <c r="E12" s="89">
        <v>0.05</v>
      </c>
      <c r="F12" s="113">
        <f>+D12*E12</f>
        <v>62.45</v>
      </c>
      <c r="G12" s="86"/>
      <c r="H12" s="86"/>
      <c r="I12" s="86"/>
      <c r="J12" s="38"/>
    </row>
    <row r="13" spans="1:10" ht="14.4" x14ac:dyDescent="0.3">
      <c r="A13" s="86"/>
      <c r="B13" s="86"/>
      <c r="C13" s="81" t="s">
        <v>44</v>
      </c>
      <c r="D13" s="77">
        <v>375</v>
      </c>
      <c r="E13" s="89">
        <v>0</v>
      </c>
      <c r="F13" s="113">
        <f>+D13*E13</f>
        <v>0</v>
      </c>
      <c r="G13" s="86"/>
      <c r="H13" s="86"/>
      <c r="I13" s="86"/>
      <c r="J13" s="38"/>
    </row>
    <row r="14" spans="1:10" ht="14.4" x14ac:dyDescent="0.3">
      <c r="A14" s="86"/>
      <c r="B14" s="86"/>
      <c r="C14" s="81" t="s">
        <v>45</v>
      </c>
      <c r="D14" s="77">
        <v>270</v>
      </c>
      <c r="E14" s="89">
        <v>0.05</v>
      </c>
      <c r="F14" s="113">
        <f>+D14*E14</f>
        <v>13.5</v>
      </c>
      <c r="G14" s="86"/>
      <c r="H14" s="86"/>
      <c r="I14" s="86"/>
      <c r="J14" s="38"/>
    </row>
    <row r="15" spans="1:10" ht="14.4" x14ac:dyDescent="0.3">
      <c r="A15" s="86"/>
      <c r="B15" s="86"/>
      <c r="C15" s="81" t="s">
        <v>46</v>
      </c>
      <c r="D15" s="77">
        <v>95</v>
      </c>
      <c r="E15" s="89">
        <v>0</v>
      </c>
      <c r="F15" s="113">
        <f>+D15*E15</f>
        <v>0</v>
      </c>
      <c r="G15" s="86"/>
      <c r="H15" s="86"/>
      <c r="I15" s="86"/>
      <c r="J15" s="38"/>
    </row>
    <row r="16" spans="1:10" ht="14.4" x14ac:dyDescent="0.3">
      <c r="A16" s="86"/>
      <c r="B16" s="86"/>
      <c r="C16" s="81" t="s">
        <v>47</v>
      </c>
      <c r="D16" s="77">
        <v>30</v>
      </c>
      <c r="E16" s="89">
        <v>0.2</v>
      </c>
      <c r="F16" s="113">
        <f>+D16*E16</f>
        <v>6</v>
      </c>
      <c r="G16" s="86"/>
      <c r="H16" s="86"/>
      <c r="I16" s="86"/>
      <c r="J16" s="38"/>
    </row>
    <row r="17" spans="1:10" ht="14.4" x14ac:dyDescent="0.3">
      <c r="A17" s="86"/>
      <c r="B17" s="86"/>
      <c r="C17" s="81"/>
      <c r="D17" s="77"/>
      <c r="E17" s="89"/>
      <c r="F17" s="77"/>
      <c r="G17" s="86"/>
      <c r="H17" s="86"/>
      <c r="I17" s="86"/>
      <c r="J17" s="38"/>
    </row>
    <row r="18" spans="1:10" ht="14.4" x14ac:dyDescent="0.3">
      <c r="A18" s="86"/>
      <c r="B18" s="86"/>
      <c r="C18" s="81" t="s">
        <v>48</v>
      </c>
      <c r="D18" s="77">
        <v>96</v>
      </c>
      <c r="E18" s="89">
        <v>0.6</v>
      </c>
      <c r="F18" s="113">
        <f>+D18*E18</f>
        <v>57.599999999999994</v>
      </c>
      <c r="G18" s="86"/>
      <c r="H18" s="86"/>
      <c r="I18" s="86"/>
      <c r="J18" s="38"/>
    </row>
    <row r="19" spans="1:10" ht="12.75" customHeight="1" x14ac:dyDescent="0.3">
      <c r="A19" s="86"/>
      <c r="B19" s="86"/>
      <c r="C19" s="81" t="s">
        <v>49</v>
      </c>
      <c r="D19" s="77" t="s">
        <v>5</v>
      </c>
      <c r="E19" s="89" t="s">
        <v>5</v>
      </c>
      <c r="F19" s="77" t="s">
        <v>5</v>
      </c>
      <c r="G19" s="84"/>
      <c r="H19" s="86"/>
      <c r="I19" s="86"/>
      <c r="J19" s="38"/>
    </row>
    <row r="20" spans="1:10" ht="14.4" x14ac:dyDescent="0.3">
      <c r="A20" s="86"/>
      <c r="B20" s="86"/>
      <c r="C20" s="81" t="s">
        <v>50</v>
      </c>
      <c r="D20" s="77">
        <v>95</v>
      </c>
      <c r="E20" s="89">
        <v>0.6</v>
      </c>
      <c r="F20" s="113">
        <f>+D20*E20</f>
        <v>57</v>
      </c>
      <c r="G20" s="84"/>
      <c r="H20" s="86"/>
      <c r="I20" s="86"/>
      <c r="J20" s="38"/>
    </row>
    <row r="21" spans="1:10" ht="14.4" x14ac:dyDescent="0.3">
      <c r="A21" s="86"/>
      <c r="B21" s="86"/>
      <c r="C21" s="81" t="s">
        <v>51</v>
      </c>
      <c r="D21" s="77">
        <v>21</v>
      </c>
      <c r="E21" s="89">
        <v>0.8</v>
      </c>
      <c r="F21" s="113">
        <f>+D21*E21</f>
        <v>16.8</v>
      </c>
      <c r="G21" s="84"/>
      <c r="H21" s="86"/>
      <c r="I21" s="86"/>
      <c r="J21" s="38"/>
    </row>
    <row r="22" spans="1:10" ht="14.4" x14ac:dyDescent="0.3">
      <c r="A22" s="86"/>
      <c r="B22" s="86"/>
      <c r="C22" s="81" t="s">
        <v>52</v>
      </c>
      <c r="D22" s="77">
        <v>14</v>
      </c>
      <c r="E22" s="89">
        <v>0.4</v>
      </c>
      <c r="F22" s="113">
        <f>+D22*E22</f>
        <v>5.6000000000000005</v>
      </c>
      <c r="G22" s="84"/>
      <c r="H22" s="86"/>
      <c r="I22" s="86"/>
      <c r="J22" s="38"/>
    </row>
    <row r="23" spans="1:10" ht="14.4" x14ac:dyDescent="0.3">
      <c r="A23" s="86"/>
      <c r="B23" s="86"/>
      <c r="C23" s="81"/>
      <c r="D23" s="77"/>
      <c r="E23" s="89"/>
      <c r="F23" s="77"/>
      <c r="G23" s="86"/>
      <c r="H23" s="86"/>
      <c r="I23" s="86"/>
      <c r="J23" s="38"/>
    </row>
    <row r="24" spans="1:10" ht="14.4" x14ac:dyDescent="0.3">
      <c r="A24" s="86"/>
      <c r="B24" s="86"/>
      <c r="C24" s="81" t="s">
        <v>53</v>
      </c>
      <c r="D24" s="77">
        <v>1865</v>
      </c>
      <c r="E24" s="89">
        <v>0.9</v>
      </c>
      <c r="F24" s="113">
        <f>+D24*E24</f>
        <v>1678.5</v>
      </c>
      <c r="G24" s="86"/>
      <c r="H24" s="86"/>
      <c r="I24" s="86"/>
      <c r="J24" s="38"/>
    </row>
    <row r="25" spans="1:10" ht="14.4" x14ac:dyDescent="0.3">
      <c r="A25" s="86"/>
      <c r="B25" s="86"/>
      <c r="C25" s="81" t="s">
        <v>54</v>
      </c>
      <c r="D25" s="77">
        <v>254</v>
      </c>
      <c r="E25" s="89">
        <v>1</v>
      </c>
      <c r="F25" s="113">
        <f>+D25*E25</f>
        <v>254</v>
      </c>
      <c r="G25" s="86"/>
      <c r="H25" s="86"/>
      <c r="I25" s="86"/>
      <c r="J25" s="38"/>
    </row>
    <row r="26" spans="1:10" ht="14.4" x14ac:dyDescent="0.3">
      <c r="A26" s="86"/>
      <c r="B26" s="86"/>
      <c r="C26" s="81" t="s">
        <v>55</v>
      </c>
      <c r="D26" s="77">
        <v>98</v>
      </c>
      <c r="E26" s="89">
        <v>0.85</v>
      </c>
      <c r="F26" s="113">
        <f>+D26*E26</f>
        <v>83.3</v>
      </c>
      <c r="G26" s="86"/>
      <c r="H26" s="86"/>
      <c r="I26" s="86"/>
      <c r="J26" s="38"/>
    </row>
    <row r="27" spans="1:10" ht="14.4" x14ac:dyDescent="0.3">
      <c r="A27" s="86"/>
      <c r="B27" s="86"/>
      <c r="C27" s="81"/>
      <c r="D27" s="77"/>
      <c r="E27" s="89"/>
      <c r="F27" s="77"/>
      <c r="G27" s="86"/>
      <c r="H27" s="86"/>
      <c r="I27" s="86"/>
      <c r="J27" s="38"/>
    </row>
    <row r="28" spans="1:10" ht="14.4" x14ac:dyDescent="0.3">
      <c r="A28" s="86"/>
      <c r="B28" s="86"/>
      <c r="C28" s="81" t="s">
        <v>56</v>
      </c>
      <c r="D28" s="77">
        <v>865</v>
      </c>
      <c r="E28" s="89">
        <v>0.8</v>
      </c>
      <c r="F28" s="113">
        <f>+D28*E28</f>
        <v>692</v>
      </c>
      <c r="G28" s="86"/>
      <c r="H28" s="86"/>
      <c r="I28" s="86"/>
      <c r="J28" s="38"/>
    </row>
    <row r="29" spans="1:10" ht="14.4" x14ac:dyDescent="0.3">
      <c r="A29" s="86"/>
      <c r="B29" s="86"/>
      <c r="C29" s="81" t="s">
        <v>57</v>
      </c>
      <c r="D29" s="77">
        <v>75</v>
      </c>
      <c r="E29" s="89">
        <v>0.3</v>
      </c>
      <c r="F29" s="113">
        <f>+D29*E29</f>
        <v>22.5</v>
      </c>
      <c r="G29" s="86"/>
      <c r="H29" s="86"/>
      <c r="I29" s="86"/>
      <c r="J29" s="38"/>
    </row>
    <row r="30" spans="1:10" ht="14.4" x14ac:dyDescent="0.3">
      <c r="A30" s="86"/>
      <c r="B30" s="86"/>
      <c r="C30" s="81" t="s">
        <v>58</v>
      </c>
      <c r="D30" s="77">
        <v>56</v>
      </c>
      <c r="E30" s="89">
        <v>0.75</v>
      </c>
      <c r="F30" s="113">
        <f>+D30*E30</f>
        <v>42</v>
      </c>
      <c r="G30" s="86"/>
      <c r="H30" s="86"/>
      <c r="I30" s="86"/>
      <c r="J30" s="38"/>
    </row>
    <row r="31" spans="1:10" ht="14.4" x14ac:dyDescent="0.3">
      <c r="A31" s="86"/>
      <c r="B31" s="86"/>
      <c r="C31" s="81"/>
      <c r="D31" s="77"/>
      <c r="E31" s="89"/>
      <c r="F31" s="77"/>
      <c r="G31" s="86"/>
      <c r="H31" s="86"/>
      <c r="I31" s="86"/>
      <c r="J31" s="38"/>
    </row>
    <row r="32" spans="1:10" ht="14.4" x14ac:dyDescent="0.3">
      <c r="A32" s="86"/>
      <c r="B32" s="86"/>
      <c r="C32" s="81" t="s">
        <v>59</v>
      </c>
      <c r="D32" s="77">
        <v>404</v>
      </c>
      <c r="E32" s="89">
        <v>1</v>
      </c>
      <c r="F32" s="113">
        <f>+D32*E32</f>
        <v>404</v>
      </c>
      <c r="G32" s="86"/>
      <c r="H32" s="86"/>
      <c r="I32" s="86"/>
      <c r="J32" s="38"/>
    </row>
    <row r="33" spans="1:10" ht="14.4" x14ac:dyDescent="0.3">
      <c r="A33" s="86"/>
      <c r="B33" s="86"/>
      <c r="C33" s="81" t="s">
        <v>60</v>
      </c>
      <c r="D33" s="77">
        <v>36</v>
      </c>
      <c r="E33" s="89">
        <v>0.9</v>
      </c>
      <c r="F33" s="113">
        <f>+D33*E33</f>
        <v>32.4</v>
      </c>
      <c r="G33" s="86"/>
      <c r="H33" s="86"/>
      <c r="I33" s="86"/>
      <c r="J33" s="38"/>
    </row>
    <row r="34" spans="1:10" ht="14.4" x14ac:dyDescent="0.3">
      <c r="A34" s="86"/>
      <c r="B34" s="86"/>
      <c r="C34" s="81" t="s">
        <v>61</v>
      </c>
      <c r="D34" s="77">
        <v>15</v>
      </c>
      <c r="E34" s="89">
        <v>1</v>
      </c>
      <c r="F34" s="113">
        <f>+D34*E34</f>
        <v>15</v>
      </c>
      <c r="G34" s="84"/>
      <c r="H34" s="86"/>
      <c r="I34" s="86"/>
      <c r="J34" s="38"/>
    </row>
    <row r="35" spans="1:10" ht="14.4" x14ac:dyDescent="0.3">
      <c r="A35" s="86"/>
      <c r="B35" s="86"/>
      <c r="C35" s="81"/>
      <c r="D35" s="77"/>
      <c r="E35" s="89"/>
      <c r="F35" s="77"/>
      <c r="G35" s="84"/>
      <c r="H35" s="86"/>
      <c r="I35" s="86"/>
      <c r="J35" s="38"/>
    </row>
    <row r="36" spans="1:10" ht="14.4" x14ac:dyDescent="0.3">
      <c r="A36" s="86"/>
      <c r="B36" s="86"/>
      <c r="C36" s="81" t="s">
        <v>62</v>
      </c>
      <c r="D36" s="77">
        <v>16</v>
      </c>
      <c r="E36" s="89">
        <v>1</v>
      </c>
      <c r="F36" s="113">
        <f>+D36*E36</f>
        <v>16</v>
      </c>
      <c r="G36" s="84"/>
      <c r="H36" s="86"/>
      <c r="I36" s="86"/>
      <c r="J36" s="38"/>
    </row>
    <row r="37" spans="1:10" ht="14.4" x14ac:dyDescent="0.3">
      <c r="A37" s="86"/>
      <c r="B37" s="86"/>
      <c r="C37" s="81" t="s">
        <v>63</v>
      </c>
      <c r="D37" s="77">
        <v>23</v>
      </c>
      <c r="E37" s="89">
        <v>0.9</v>
      </c>
      <c r="F37" s="113">
        <f>+D37*E37</f>
        <v>20.7</v>
      </c>
      <c r="G37" s="84"/>
      <c r="H37" s="86"/>
      <c r="I37" s="86"/>
      <c r="J37" s="38"/>
    </row>
    <row r="38" spans="1:10" ht="14.4" x14ac:dyDescent="0.3">
      <c r="A38" s="86"/>
      <c r="B38" s="86"/>
      <c r="C38" s="81" t="s">
        <v>64</v>
      </c>
      <c r="D38" s="77">
        <v>5</v>
      </c>
      <c r="E38" s="89">
        <v>0.9</v>
      </c>
      <c r="F38" s="113">
        <f>+D38*E38</f>
        <v>4.5</v>
      </c>
      <c r="G38" s="86"/>
      <c r="H38" s="86"/>
      <c r="I38" s="86"/>
      <c r="J38" s="38"/>
    </row>
    <row r="39" spans="1:10" ht="14.4" x14ac:dyDescent="0.3">
      <c r="A39" s="86"/>
      <c r="B39" s="86"/>
      <c r="C39" s="81"/>
      <c r="D39" s="77"/>
      <c r="E39" s="89"/>
      <c r="F39" s="77"/>
      <c r="G39" s="86"/>
      <c r="H39" s="86"/>
      <c r="I39" s="86"/>
      <c r="J39" s="38"/>
    </row>
    <row r="40" spans="1:10" ht="14.4" x14ac:dyDescent="0.3">
      <c r="A40" s="86"/>
      <c r="B40" s="86"/>
      <c r="C40" s="81" t="s">
        <v>65</v>
      </c>
      <c r="D40" s="77">
        <v>34</v>
      </c>
      <c r="E40" s="89">
        <v>0.6</v>
      </c>
      <c r="F40" s="113">
        <f>+D40*E40</f>
        <v>20.399999999999999</v>
      </c>
      <c r="G40" s="86"/>
      <c r="H40" s="86"/>
      <c r="I40" s="86"/>
      <c r="J40" s="38"/>
    </row>
    <row r="41" spans="1:10" ht="14.4" x14ac:dyDescent="0.3">
      <c r="A41" s="86"/>
      <c r="B41" s="86"/>
      <c r="C41" s="81"/>
      <c r="D41" s="77"/>
      <c r="E41" s="89"/>
      <c r="F41" s="77"/>
      <c r="G41" s="86"/>
      <c r="H41" s="86"/>
      <c r="I41" s="86"/>
      <c r="J41" s="38"/>
    </row>
    <row r="42" spans="1:10" ht="14.4" x14ac:dyDescent="0.3">
      <c r="A42" s="86"/>
      <c r="B42" s="86"/>
      <c r="C42" s="81" t="s">
        <v>66</v>
      </c>
      <c r="D42" s="77">
        <v>18</v>
      </c>
      <c r="E42" s="89">
        <v>1</v>
      </c>
      <c r="F42" s="113">
        <f>+D42*E42</f>
        <v>18</v>
      </c>
      <c r="G42" s="86"/>
      <c r="H42" s="86"/>
      <c r="I42" s="86"/>
      <c r="J42" s="38"/>
    </row>
    <row r="43" spans="1:10" ht="14.4" x14ac:dyDescent="0.3">
      <c r="A43" s="86"/>
      <c r="B43" s="86"/>
      <c r="C43" s="81" t="s">
        <v>67</v>
      </c>
      <c r="D43" s="77">
        <v>28</v>
      </c>
      <c r="E43" s="89">
        <v>1</v>
      </c>
      <c r="F43" s="113">
        <f>+D43*E43</f>
        <v>28</v>
      </c>
      <c r="G43" s="86"/>
      <c r="H43" s="86"/>
      <c r="I43" s="86"/>
      <c r="J43" s="38"/>
    </row>
    <row r="44" spans="1:10" ht="14.4" x14ac:dyDescent="0.3">
      <c r="A44" s="86"/>
      <c r="B44" s="86"/>
      <c r="C44" s="81" t="s">
        <v>68</v>
      </c>
      <c r="D44" s="77">
        <v>43</v>
      </c>
      <c r="E44" s="89">
        <v>1</v>
      </c>
      <c r="F44" s="113">
        <f>+D44*E44</f>
        <v>43</v>
      </c>
      <c r="G44" s="86"/>
      <c r="H44" s="86"/>
      <c r="I44" s="86"/>
      <c r="J44" s="38"/>
    </row>
    <row r="45" spans="1:10" ht="14.4" x14ac:dyDescent="0.3">
      <c r="A45" s="86"/>
      <c r="B45" s="86"/>
      <c r="C45" s="81"/>
      <c r="D45" s="77"/>
      <c r="E45" s="89"/>
      <c r="F45" s="77"/>
      <c r="G45" s="86"/>
      <c r="H45" s="86"/>
      <c r="I45" s="86"/>
      <c r="J45" s="38"/>
    </row>
    <row r="46" spans="1:10" ht="14.4" x14ac:dyDescent="0.3">
      <c r="A46" s="86"/>
      <c r="B46" s="86"/>
      <c r="C46" s="81" t="s">
        <v>69</v>
      </c>
      <c r="D46" s="77">
        <v>18</v>
      </c>
      <c r="E46" s="89">
        <v>1</v>
      </c>
      <c r="F46" s="113">
        <f>+D46*E46</f>
        <v>18</v>
      </c>
      <c r="G46" s="86"/>
      <c r="H46" s="86"/>
      <c r="I46" s="86"/>
      <c r="J46" s="38"/>
    </row>
    <row r="47" spans="1:10" ht="14.4" x14ac:dyDescent="0.3">
      <c r="A47" s="86"/>
      <c r="B47" s="86"/>
      <c r="C47" s="81"/>
      <c r="D47" s="77"/>
      <c r="E47" s="89"/>
      <c r="F47" s="77"/>
      <c r="G47" s="86"/>
      <c r="H47" s="86"/>
      <c r="I47" s="86"/>
      <c r="J47" s="38"/>
    </row>
    <row r="48" spans="1:10" ht="14.4" x14ac:dyDescent="0.3">
      <c r="A48" s="86"/>
      <c r="B48" s="86"/>
      <c r="C48" s="81" t="s">
        <v>70</v>
      </c>
      <c r="D48" s="77">
        <v>80</v>
      </c>
      <c r="E48" s="89">
        <v>1</v>
      </c>
      <c r="F48" s="113">
        <f>+D48*E48</f>
        <v>80</v>
      </c>
      <c r="G48" s="86"/>
      <c r="H48" s="86"/>
      <c r="I48" s="86"/>
      <c r="J48" s="38"/>
    </row>
    <row r="49" spans="1:10" ht="14.4" x14ac:dyDescent="0.3">
      <c r="A49" s="86"/>
      <c r="B49" s="86"/>
      <c r="C49" s="81" t="s">
        <v>71</v>
      </c>
      <c r="D49" s="77">
        <v>210</v>
      </c>
      <c r="E49" s="89">
        <v>1</v>
      </c>
      <c r="F49" s="113">
        <f>+D49*E49</f>
        <v>210</v>
      </c>
      <c r="G49" s="86"/>
      <c r="H49" s="86"/>
      <c r="I49" s="86"/>
      <c r="J49" s="38"/>
    </row>
    <row r="50" spans="1:10" ht="14.4" x14ac:dyDescent="0.3">
      <c r="A50" s="86"/>
      <c r="B50" s="86"/>
      <c r="C50" s="81" t="s">
        <v>72</v>
      </c>
      <c r="D50" s="77">
        <v>53</v>
      </c>
      <c r="E50" s="89">
        <v>1</v>
      </c>
      <c r="F50" s="113">
        <f>+D50*E50</f>
        <v>53</v>
      </c>
      <c r="G50" s="84"/>
      <c r="H50" s="86"/>
      <c r="I50" s="86"/>
      <c r="J50" s="38"/>
    </row>
    <row r="51" spans="1:10" ht="14.4" x14ac:dyDescent="0.3">
      <c r="A51" s="86"/>
      <c r="B51" s="86"/>
      <c r="C51" s="81" t="s">
        <v>73</v>
      </c>
      <c r="D51" s="77">
        <v>14</v>
      </c>
      <c r="E51" s="89">
        <v>1</v>
      </c>
      <c r="F51" s="113">
        <f>+D51*E51</f>
        <v>14</v>
      </c>
      <c r="G51" s="84"/>
      <c r="H51" s="86"/>
      <c r="I51" s="86"/>
      <c r="J51" s="38"/>
    </row>
    <row r="52" spans="1:10" ht="14.4" x14ac:dyDescent="0.3">
      <c r="A52" s="86"/>
      <c r="B52" s="86"/>
      <c r="C52" s="81"/>
      <c r="D52" s="77"/>
      <c r="E52" s="89"/>
      <c r="F52" s="77"/>
      <c r="G52" s="84"/>
      <c r="H52" s="86"/>
      <c r="I52" s="86"/>
      <c r="J52" s="38"/>
    </row>
    <row r="53" spans="1:10" ht="14.4" x14ac:dyDescent="0.3">
      <c r="A53" s="86"/>
      <c r="B53" s="86"/>
      <c r="C53" s="81" t="s">
        <v>74</v>
      </c>
      <c r="D53" s="77">
        <v>73</v>
      </c>
      <c r="E53" s="89">
        <v>0.9</v>
      </c>
      <c r="F53" s="113">
        <f>+D53*E53</f>
        <v>65.7</v>
      </c>
      <c r="G53" s="84"/>
      <c r="H53" s="86"/>
      <c r="I53" s="86"/>
      <c r="J53" s="38"/>
    </row>
    <row r="54" spans="1:10" ht="14.4" x14ac:dyDescent="0.3">
      <c r="A54" s="86"/>
      <c r="B54" s="86"/>
      <c r="C54" s="81"/>
      <c r="D54" s="77"/>
      <c r="E54" s="89"/>
      <c r="F54" s="77"/>
      <c r="G54" s="84"/>
      <c r="H54" s="86"/>
      <c r="I54" s="86"/>
      <c r="J54" s="38"/>
    </row>
    <row r="55" spans="1:10" ht="14.4" x14ac:dyDescent="0.3">
      <c r="A55" s="86"/>
      <c r="B55" s="86"/>
      <c r="C55" s="81" t="s">
        <v>75</v>
      </c>
      <c r="D55" s="77">
        <v>75</v>
      </c>
      <c r="E55" s="89">
        <v>1</v>
      </c>
      <c r="F55" s="113">
        <f>+D55*E55</f>
        <v>75</v>
      </c>
      <c r="G55" s="84"/>
      <c r="H55" s="86"/>
      <c r="I55" s="86"/>
      <c r="J55" s="38"/>
    </row>
    <row r="56" spans="1:10" ht="14.4" x14ac:dyDescent="0.3">
      <c r="A56" s="86"/>
      <c r="B56" s="86"/>
      <c r="C56" s="81"/>
      <c r="D56" s="77"/>
      <c r="E56" s="89"/>
      <c r="F56" s="77"/>
      <c r="G56" s="84"/>
      <c r="H56" s="86"/>
      <c r="I56" s="86"/>
      <c r="J56" s="38"/>
    </row>
    <row r="57" spans="1:10" ht="14.4" x14ac:dyDescent="0.3">
      <c r="A57" s="86"/>
      <c r="B57" s="86"/>
      <c r="C57" s="81" t="s">
        <v>76</v>
      </c>
      <c r="D57" s="77">
        <v>43</v>
      </c>
      <c r="E57" s="89">
        <v>1</v>
      </c>
      <c r="F57" s="113">
        <f>+D57*E57</f>
        <v>43</v>
      </c>
      <c r="G57" s="84"/>
      <c r="H57" s="86"/>
      <c r="I57" s="86"/>
      <c r="J57" s="38"/>
    </row>
    <row r="58" spans="1:10" s="44" customFormat="1" ht="14.4" x14ac:dyDescent="0.3">
      <c r="A58" s="85"/>
      <c r="B58" s="85"/>
      <c r="C58" s="90" t="s">
        <v>77</v>
      </c>
      <c r="D58" s="91">
        <f>SUM(D11:D57)</f>
        <v>6646</v>
      </c>
      <c r="E58" s="92">
        <f>+F58/D58</f>
        <v>0.62472916039723136</v>
      </c>
      <c r="F58" s="91">
        <f>SUM(F11:F57)</f>
        <v>4151.95</v>
      </c>
      <c r="G58" s="85"/>
      <c r="H58" s="85"/>
      <c r="I58" s="85"/>
    </row>
    <row r="59" spans="1:10" ht="14.4" x14ac:dyDescent="0.3">
      <c r="A59" s="86"/>
      <c r="B59" s="86"/>
      <c r="C59" s="86"/>
      <c r="D59" s="87"/>
      <c r="E59" s="88"/>
      <c r="F59" s="87"/>
      <c r="G59" s="86"/>
      <c r="H59" s="86"/>
      <c r="I59" s="86"/>
      <c r="J59" s="38"/>
    </row>
    <row r="60" spans="1:10" ht="14.4" x14ac:dyDescent="0.3">
      <c r="A60" s="86"/>
      <c r="B60" s="86"/>
      <c r="C60" s="86"/>
      <c r="D60" s="87"/>
      <c r="E60" s="88"/>
      <c r="F60" s="87"/>
      <c r="G60" s="86"/>
      <c r="H60" s="86"/>
      <c r="I60" s="86"/>
      <c r="J60" s="38"/>
    </row>
    <row r="61" spans="1:10" ht="14.4" x14ac:dyDescent="0.3">
      <c r="A61" s="86"/>
      <c r="B61" s="86"/>
      <c r="C61" s="86"/>
      <c r="D61" s="87"/>
      <c r="E61" s="88"/>
      <c r="F61" s="87"/>
      <c r="G61" s="86"/>
      <c r="H61" s="86"/>
      <c r="I61" s="86"/>
      <c r="J61" s="38"/>
    </row>
    <row r="62" spans="1:10" ht="14.4" x14ac:dyDescent="0.3">
      <c r="A62" s="86"/>
      <c r="B62" s="86"/>
      <c r="C62" s="86"/>
      <c r="D62" s="87"/>
      <c r="E62" s="88"/>
      <c r="F62" s="87"/>
      <c r="G62" s="86"/>
      <c r="H62" s="86"/>
      <c r="I62" s="86"/>
      <c r="J62" s="38"/>
    </row>
    <row r="63" spans="1:10" ht="14.4" x14ac:dyDescent="0.3">
      <c r="A63" s="86"/>
      <c r="B63" s="86"/>
      <c r="C63" s="86"/>
      <c r="D63" s="87"/>
      <c r="E63" s="88"/>
      <c r="F63" s="87"/>
      <c r="G63" s="86"/>
      <c r="H63" s="86"/>
      <c r="I63" s="86"/>
      <c r="J63" s="38"/>
    </row>
    <row r="64" spans="1:10" ht="14.4" x14ac:dyDescent="0.3">
      <c r="A64" s="86"/>
      <c r="B64" s="86"/>
      <c r="C64" s="86"/>
      <c r="D64" s="87"/>
      <c r="E64" s="88"/>
      <c r="F64" s="87"/>
      <c r="G64" s="86"/>
      <c r="H64" s="86"/>
      <c r="I64" s="86"/>
      <c r="J64" s="38"/>
    </row>
    <row r="65" spans="1:10" ht="14.4" x14ac:dyDescent="0.3">
      <c r="A65" s="86"/>
      <c r="B65" s="86"/>
      <c r="C65" s="86"/>
      <c r="D65" s="87"/>
      <c r="E65" s="88"/>
      <c r="F65" s="87"/>
      <c r="G65" s="86"/>
      <c r="H65" s="86"/>
      <c r="I65" s="86"/>
      <c r="J65" s="38"/>
    </row>
    <row r="66" spans="1:10" ht="14.4" x14ac:dyDescent="0.3">
      <c r="A66" s="86"/>
      <c r="B66" s="86"/>
      <c r="C66" s="86"/>
      <c r="D66" s="87"/>
      <c r="E66" s="88"/>
      <c r="F66" s="87"/>
      <c r="G66" s="86"/>
      <c r="H66" s="86"/>
      <c r="I66" s="86"/>
      <c r="J66" s="38"/>
    </row>
    <row r="67" spans="1:10" ht="14.4" x14ac:dyDescent="0.3">
      <c r="A67" s="86"/>
      <c r="B67" s="86"/>
      <c r="C67" s="86"/>
      <c r="D67" s="87"/>
      <c r="E67" s="88"/>
      <c r="F67" s="87"/>
      <c r="G67" s="86"/>
      <c r="H67" s="86"/>
      <c r="I67" s="86"/>
      <c r="J67" s="38"/>
    </row>
    <row r="68" spans="1:10" ht="14.4" x14ac:dyDescent="0.3">
      <c r="A68" s="86"/>
      <c r="B68" s="86"/>
      <c r="C68" s="86"/>
      <c r="D68" s="87"/>
      <c r="E68" s="88"/>
      <c r="F68" s="87"/>
      <c r="G68" s="86"/>
      <c r="H68" s="86"/>
      <c r="I68" s="86"/>
      <c r="J68" s="38"/>
    </row>
    <row r="69" spans="1:10" ht="14.4" x14ac:dyDescent="0.3">
      <c r="A69" s="86"/>
      <c r="B69" s="86"/>
      <c r="C69" s="86"/>
      <c r="D69" s="87"/>
      <c r="E69" s="88"/>
      <c r="F69" s="87"/>
      <c r="G69" s="86"/>
      <c r="H69" s="86"/>
      <c r="I69" s="86"/>
      <c r="J69" s="38"/>
    </row>
    <row r="70" spans="1:10" ht="14.4" x14ac:dyDescent="0.3">
      <c r="A70" s="86"/>
      <c r="B70" s="86"/>
      <c r="C70" s="86"/>
      <c r="D70" s="87"/>
      <c r="E70" s="88"/>
      <c r="F70" s="87"/>
      <c r="G70" s="86"/>
      <c r="H70" s="86"/>
      <c r="I70" s="86"/>
      <c r="J70" s="38"/>
    </row>
    <row r="71" spans="1:10" ht="14.4" x14ac:dyDescent="0.3">
      <c r="A71" s="86"/>
      <c r="B71" s="86"/>
      <c r="C71" s="86"/>
      <c r="D71" s="87"/>
      <c r="E71" s="88"/>
      <c r="F71" s="87"/>
      <c r="G71" s="86"/>
      <c r="H71" s="86"/>
      <c r="I71" s="86"/>
      <c r="J71" s="38"/>
    </row>
    <row r="72" spans="1:10" ht="14.4" x14ac:dyDescent="0.3">
      <c r="A72" s="86"/>
      <c r="B72" s="86"/>
      <c r="C72" s="86"/>
      <c r="D72" s="87"/>
      <c r="E72" s="88"/>
      <c r="F72" s="87"/>
      <c r="G72" s="86"/>
      <c r="H72" s="86"/>
      <c r="I72" s="86"/>
      <c r="J72" s="38"/>
    </row>
    <row r="73" spans="1:10" ht="14.4" x14ac:dyDescent="0.3">
      <c r="A73" s="86"/>
      <c r="B73" s="86"/>
      <c r="C73" s="86"/>
      <c r="D73" s="87"/>
      <c r="E73" s="88"/>
      <c r="F73" s="87"/>
      <c r="G73" s="86"/>
      <c r="H73" s="86"/>
      <c r="I73" s="86"/>
      <c r="J73" s="38"/>
    </row>
    <row r="74" spans="1:10" ht="14.4" x14ac:dyDescent="0.3">
      <c r="A74" s="86"/>
      <c r="B74" s="86"/>
      <c r="C74" s="86"/>
      <c r="D74" s="87"/>
      <c r="E74" s="88"/>
      <c r="F74" s="87"/>
      <c r="G74" s="86"/>
      <c r="H74" s="86"/>
      <c r="I74" s="86"/>
      <c r="J74" s="38"/>
    </row>
    <row r="75" spans="1:10" ht="14.4" x14ac:dyDescent="0.3">
      <c r="A75" s="86"/>
      <c r="B75" s="86"/>
      <c r="C75" s="86"/>
      <c r="D75" s="87"/>
      <c r="E75" s="88"/>
      <c r="F75" s="87"/>
      <c r="G75" s="86"/>
      <c r="H75" s="86"/>
      <c r="I75" s="86"/>
      <c r="J75" s="38"/>
    </row>
    <row r="76" spans="1:10" ht="14.4" x14ac:dyDescent="0.3">
      <c r="A76" s="86"/>
      <c r="B76" s="86"/>
      <c r="C76" s="86"/>
      <c r="D76" s="87"/>
      <c r="E76" s="88"/>
      <c r="F76" s="87"/>
      <c r="G76" s="86"/>
      <c r="H76" s="86"/>
      <c r="I76" s="86"/>
      <c r="J76" s="38"/>
    </row>
    <row r="77" spans="1:10" ht="14.4" x14ac:dyDescent="0.3">
      <c r="A77" s="86"/>
      <c r="B77" s="86"/>
      <c r="C77" s="86"/>
      <c r="D77" s="87"/>
      <c r="E77" s="88"/>
      <c r="F77" s="87"/>
      <c r="G77" s="86"/>
      <c r="H77" s="86"/>
      <c r="I77" s="86"/>
      <c r="J77" s="38"/>
    </row>
    <row r="78" spans="1:10" ht="14.4" x14ac:dyDescent="0.3">
      <c r="A78" s="86"/>
      <c r="B78" s="86"/>
      <c r="C78" s="86"/>
      <c r="D78" s="87"/>
      <c r="E78" s="88"/>
      <c r="F78" s="87"/>
      <c r="G78" s="86"/>
      <c r="H78" s="86"/>
      <c r="I78" s="86"/>
      <c r="J78" s="38"/>
    </row>
    <row r="79" spans="1:10" ht="14.4" x14ac:dyDescent="0.3">
      <c r="A79" s="86"/>
      <c r="B79" s="86"/>
      <c r="C79" s="86"/>
      <c r="D79" s="87"/>
      <c r="E79" s="88"/>
      <c r="F79" s="87"/>
      <c r="G79" s="86"/>
      <c r="H79" s="86"/>
      <c r="I79" s="86"/>
      <c r="J79" s="38"/>
    </row>
    <row r="80" spans="1:10" x14ac:dyDescent="0.2">
      <c r="A80" s="38"/>
      <c r="B80" s="38"/>
      <c r="C80" s="38"/>
      <c r="D80" s="115"/>
      <c r="E80" s="116"/>
      <c r="F80" s="115"/>
      <c r="G80" s="38"/>
      <c r="H80" s="38"/>
      <c r="I80" s="38"/>
      <c r="J80" s="38"/>
    </row>
    <row r="81" spans="1:10" x14ac:dyDescent="0.2">
      <c r="A81" s="38"/>
      <c r="B81" s="38"/>
      <c r="C81" s="38"/>
      <c r="D81" s="115"/>
      <c r="E81" s="116"/>
      <c r="F81" s="115"/>
      <c r="G81" s="38"/>
      <c r="H81" s="38"/>
      <c r="I81" s="38"/>
      <c r="J81" s="38"/>
    </row>
    <row r="82" spans="1:10" x14ac:dyDescent="0.2">
      <c r="A82" s="38"/>
      <c r="B82" s="38"/>
      <c r="C82" s="38"/>
      <c r="D82" s="115"/>
      <c r="E82" s="116"/>
      <c r="F82" s="115"/>
      <c r="G82" s="38"/>
      <c r="H82" s="38"/>
      <c r="I82" s="38"/>
      <c r="J82" s="38"/>
    </row>
    <row r="83" spans="1:10" x14ac:dyDescent="0.2">
      <c r="A83" s="38"/>
      <c r="B83" s="38"/>
      <c r="C83" s="38"/>
      <c r="D83" s="115"/>
      <c r="E83" s="116"/>
      <c r="F83" s="115"/>
      <c r="G83" s="38"/>
      <c r="H83" s="38"/>
      <c r="I83" s="38"/>
      <c r="J83" s="38"/>
    </row>
    <row r="84" spans="1:10" x14ac:dyDescent="0.2">
      <c r="A84" s="38"/>
      <c r="B84" s="38"/>
      <c r="C84" s="38"/>
      <c r="D84" s="115"/>
      <c r="E84" s="116"/>
      <c r="F84" s="115"/>
      <c r="G84" s="38"/>
      <c r="H84" s="38"/>
      <c r="I84" s="38"/>
      <c r="J84" s="38"/>
    </row>
    <row r="85" spans="1:10" x14ac:dyDescent="0.2">
      <c r="A85" s="38"/>
      <c r="B85" s="38"/>
      <c r="C85" s="38"/>
      <c r="D85" s="115"/>
      <c r="E85" s="116"/>
      <c r="F85" s="115"/>
      <c r="G85" s="38"/>
      <c r="H85" s="38"/>
      <c r="I85" s="38"/>
      <c r="J85" s="38"/>
    </row>
  </sheetData>
  <mergeCells count="2">
    <mergeCell ref="F9:F10"/>
    <mergeCell ref="C9:C10"/>
  </mergeCells>
  <phoneticPr fontId="12" type="noConversion"/>
  <printOptions gridLinesSet="0"/>
  <pageMargins left="0" right="0" top="0" bottom="0" header="0" footer="0"/>
  <pageSetup paperSize="9" scale="67"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6C19-3313-4D16-A388-4BAD34AA1A8E}">
  <sheetPr codeName="VERLAUF"/>
  <dimension ref="A1:A4"/>
  <sheetViews>
    <sheetView showGridLines="0" showRowColHeaders="0" zoomScale="85" workbookViewId="0">
      <selection activeCell="E48" sqref="E48"/>
    </sheetView>
  </sheetViews>
  <sheetFormatPr baseColWidth="10" defaultColWidth="0" defaultRowHeight="14.4" x14ac:dyDescent="0.3"/>
  <cols>
    <col min="1" max="2" width="11.44140625" customWidth="1"/>
    <col min="3" max="255" width="12.5546875" customWidth="1"/>
  </cols>
  <sheetData>
    <row r="1" spans="1:1" x14ac:dyDescent="0.3">
      <c r="A1" t="s">
        <v>78</v>
      </c>
    </row>
    <row r="2" spans="1:1" x14ac:dyDescent="0.3">
      <c r="A2" t="s">
        <v>2</v>
      </c>
    </row>
    <row r="3" spans="1:1" x14ac:dyDescent="0.3">
      <c r="A3" t="s">
        <v>3</v>
      </c>
    </row>
    <row r="4" spans="1:1" x14ac:dyDescent="0.3">
      <c r="A4" t="s">
        <v>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DBC10-DE9A-4537-B887-09E643985870}">
  <sheetPr transitionEvaluation="1" codeName="TABVORLAGE">
    <pageSetUpPr fitToPage="1"/>
  </sheetPr>
  <dimension ref="A1:IU22"/>
  <sheetViews>
    <sheetView showGridLines="0" showRowColHeaders="0" topLeftCell="B1" zoomScale="85" zoomScaleNormal="85" workbookViewId="0">
      <selection activeCell="C1" sqref="C1:K3"/>
    </sheetView>
  </sheetViews>
  <sheetFormatPr baseColWidth="10" defaultColWidth="0" defaultRowHeight="15.6" x14ac:dyDescent="0.3"/>
  <cols>
    <col min="1" max="1" width="0" style="3" hidden="1" customWidth="1"/>
    <col min="2" max="2" width="1.33203125" style="3" customWidth="1"/>
    <col min="3" max="3" width="2.109375" style="3" customWidth="1"/>
    <col min="4" max="4" width="25.109375" style="3" customWidth="1"/>
    <col min="5" max="9" width="13.33203125" style="3" customWidth="1"/>
    <col min="10" max="10" width="12.5546875" style="3" customWidth="1"/>
    <col min="11" max="11" width="2.33203125" style="3" customWidth="1"/>
    <col min="12" max="15" width="15.6640625" style="3" customWidth="1"/>
    <col min="16" max="255" width="14.88671875" style="3" customWidth="1"/>
    <col min="256" max="16384" width="16.88671875" style="3" hidden="1"/>
  </cols>
  <sheetData>
    <row r="1" spans="2:15" ht="12.75" customHeight="1" x14ac:dyDescent="0.45">
      <c r="B1" s="35"/>
      <c r="C1" s="139" t="str">
        <f>Startseite!B2</f>
        <v>Fixkostenmanagement</v>
      </c>
      <c r="D1" s="121"/>
      <c r="E1" s="121"/>
      <c r="F1" s="121"/>
      <c r="G1" s="121"/>
      <c r="H1" s="121"/>
      <c r="I1" s="121"/>
      <c r="J1" s="121"/>
      <c r="K1" s="121"/>
      <c r="L1" s="16"/>
      <c r="M1" s="16"/>
      <c r="N1" s="5"/>
      <c r="O1" s="5"/>
    </row>
    <row r="2" spans="2:15" ht="12" customHeight="1" x14ac:dyDescent="0.45">
      <c r="B2" s="35"/>
      <c r="C2" s="121"/>
      <c r="D2" s="121"/>
      <c r="E2" s="121"/>
      <c r="F2" s="121"/>
      <c r="G2" s="121"/>
      <c r="H2" s="121"/>
      <c r="I2" s="121"/>
      <c r="J2" s="121"/>
      <c r="K2" s="121"/>
      <c r="L2" s="16"/>
      <c r="M2" s="16"/>
      <c r="N2" s="5"/>
      <c r="O2" s="5"/>
    </row>
    <row r="3" spans="2:15" ht="21" customHeight="1" x14ac:dyDescent="0.45">
      <c r="B3" s="35"/>
      <c r="C3" s="140"/>
      <c r="D3" s="140"/>
      <c r="E3" s="140"/>
      <c r="F3" s="140"/>
      <c r="G3" s="140"/>
      <c r="H3" s="140"/>
      <c r="I3" s="140"/>
      <c r="J3" s="140"/>
      <c r="K3" s="140"/>
      <c r="L3" s="16"/>
      <c r="M3" s="16"/>
      <c r="N3" s="5"/>
      <c r="O3" s="5"/>
    </row>
    <row r="4" spans="2:15" ht="6" customHeight="1" x14ac:dyDescent="0.3">
      <c r="B4" s="5"/>
      <c r="C4" s="5"/>
      <c r="D4" s="5"/>
      <c r="E4" s="5"/>
      <c r="F4" s="5"/>
      <c r="G4" s="5"/>
      <c r="H4" s="5"/>
      <c r="I4" s="5"/>
      <c r="J4" s="5"/>
      <c r="K4" s="5"/>
      <c r="L4" s="5"/>
      <c r="M4" s="5"/>
      <c r="N4" s="5"/>
      <c r="O4" s="5"/>
    </row>
    <row r="5" spans="2:15" ht="12" customHeight="1" x14ac:dyDescent="0.3">
      <c r="C5" s="2"/>
      <c r="D5" s="2"/>
      <c r="E5" s="2"/>
      <c r="F5" s="2"/>
      <c r="G5" s="2"/>
      <c r="H5" s="2"/>
      <c r="I5" s="2"/>
      <c r="J5" s="2"/>
      <c r="K5" s="2"/>
    </row>
    <row r="6" spans="2:15" s="25" customFormat="1" ht="18.75" customHeight="1" x14ac:dyDescent="0.3">
      <c r="C6" s="26"/>
      <c r="D6" s="27" t="s">
        <v>79</v>
      </c>
      <c r="E6" s="27"/>
      <c r="F6" s="28"/>
      <c r="G6" s="19"/>
      <c r="H6" s="19"/>
      <c r="I6" s="19"/>
      <c r="J6" s="29" t="s">
        <v>80</v>
      </c>
      <c r="K6" s="26"/>
      <c r="L6" s="24"/>
      <c r="M6" s="30"/>
      <c r="N6" s="30"/>
      <c r="O6" s="30"/>
    </row>
    <row r="7" spans="2:15" ht="24.9" customHeight="1" x14ac:dyDescent="0.45">
      <c r="C7" s="2"/>
      <c r="D7" s="10"/>
      <c r="E7" s="10"/>
      <c r="F7" s="20"/>
      <c r="G7" s="11"/>
      <c r="H7" s="11"/>
      <c r="I7" s="11"/>
      <c r="J7" s="12"/>
      <c r="K7" s="7"/>
      <c r="L7" s="4"/>
    </row>
    <row r="8" spans="2:15" ht="20.100000000000001" customHeight="1" x14ac:dyDescent="0.3">
      <c r="C8" s="2"/>
      <c r="D8" s="15"/>
      <c r="E8" s="18"/>
      <c r="F8" s="18"/>
      <c r="G8" s="18"/>
      <c r="H8" s="18"/>
      <c r="I8" s="18"/>
      <c r="J8" s="18"/>
      <c r="K8" s="7"/>
      <c r="L8" s="4"/>
    </row>
    <row r="9" spans="2:15" ht="20.100000000000001" customHeight="1" x14ac:dyDescent="0.3">
      <c r="C9" s="2"/>
      <c r="D9" s="12"/>
      <c r="E9" s="21"/>
      <c r="F9" s="21"/>
      <c r="G9" s="13"/>
      <c r="H9" s="13"/>
      <c r="I9" s="13"/>
      <c r="J9" s="12"/>
      <c r="K9" s="7"/>
      <c r="L9" s="4"/>
    </row>
    <row r="10" spans="2:15" ht="20.100000000000001" customHeight="1" x14ac:dyDescent="0.3">
      <c r="C10" s="2"/>
      <c r="D10" s="15"/>
      <c r="E10" s="18"/>
      <c r="F10" s="18"/>
      <c r="G10" s="18"/>
      <c r="H10" s="18"/>
      <c r="I10" s="18"/>
      <c r="J10" s="18"/>
      <c r="K10" s="7"/>
      <c r="L10" s="4"/>
    </row>
    <row r="11" spans="2:15" ht="20.100000000000001" customHeight="1" x14ac:dyDescent="0.3">
      <c r="C11" s="2"/>
      <c r="D11" s="12"/>
      <c r="E11" s="21"/>
      <c r="F11" s="21"/>
      <c r="G11" s="13"/>
      <c r="H11" s="13"/>
      <c r="I11" s="13"/>
      <c r="J11" s="12"/>
      <c r="K11" s="7"/>
      <c r="L11" s="4"/>
    </row>
    <row r="12" spans="2:15" ht="20.100000000000001" customHeight="1" x14ac:dyDescent="0.3">
      <c r="C12" s="2"/>
      <c r="D12" s="15"/>
      <c r="E12" s="18"/>
      <c r="F12" s="18"/>
      <c r="G12" s="18"/>
      <c r="H12" s="18"/>
      <c r="I12" s="18"/>
      <c r="J12" s="18"/>
      <c r="K12" s="7"/>
      <c r="L12" s="4"/>
    </row>
    <row r="13" spans="2:15" ht="20.100000000000001" customHeight="1" x14ac:dyDescent="0.3">
      <c r="C13" s="2"/>
      <c r="D13" s="12"/>
      <c r="E13" s="12"/>
      <c r="F13" s="12"/>
      <c r="G13" s="12"/>
      <c r="H13" s="12"/>
      <c r="I13" s="12"/>
      <c r="J13" s="12"/>
      <c r="K13" s="7"/>
      <c r="L13" s="4"/>
    </row>
    <row r="14" spans="2:15" ht="20.100000000000001" customHeight="1" x14ac:dyDescent="0.3">
      <c r="C14" s="2"/>
      <c r="D14" s="15"/>
      <c r="E14" s="17"/>
      <c r="F14" s="17"/>
      <c r="G14" s="17"/>
      <c r="H14" s="17"/>
      <c r="I14" s="17"/>
      <c r="J14" s="17"/>
      <c r="K14" s="7"/>
      <c r="L14" s="4"/>
    </row>
    <row r="15" spans="2:15" ht="24.9" customHeight="1" x14ac:dyDescent="0.3">
      <c r="C15" s="2"/>
      <c r="D15" s="12"/>
      <c r="E15" s="21"/>
      <c r="F15" s="21"/>
      <c r="G15" s="13"/>
      <c r="H15" s="13"/>
      <c r="I15" s="13"/>
      <c r="J15" s="12"/>
      <c r="K15" s="7"/>
      <c r="L15" s="4"/>
    </row>
    <row r="16" spans="2:15" ht="15" customHeight="1" x14ac:dyDescent="0.3">
      <c r="C16" s="2"/>
      <c r="D16" s="8"/>
      <c r="E16" s="117"/>
      <c r="F16" s="117"/>
      <c r="G16" s="118"/>
      <c r="H16" s="118"/>
      <c r="I16" s="118"/>
      <c r="J16" s="9"/>
      <c r="K16" s="7"/>
      <c r="L16" s="4"/>
    </row>
    <row r="17" spans="3:12" ht="15" customHeight="1" x14ac:dyDescent="0.3">
      <c r="C17" s="2"/>
      <c r="D17" s="8"/>
      <c r="E17" s="117"/>
      <c r="F17" s="117"/>
      <c r="G17" s="118"/>
      <c r="H17" s="118"/>
      <c r="I17" s="118"/>
      <c r="J17" s="7"/>
      <c r="K17" s="7"/>
      <c r="L17" s="4"/>
    </row>
    <row r="18" spans="3:12" ht="24.9" customHeight="1" x14ac:dyDescent="0.3">
      <c r="D18" s="6"/>
      <c r="E18" s="23"/>
      <c r="F18" s="23"/>
      <c r="G18" s="119"/>
      <c r="H18" s="119"/>
      <c r="I18" s="119"/>
      <c r="J18" s="4"/>
      <c r="K18" s="4"/>
      <c r="L18" s="4"/>
    </row>
    <row r="19" spans="3:12" ht="24.9" customHeight="1" x14ac:dyDescent="0.3">
      <c r="D19" s="6"/>
      <c r="E19" s="23"/>
      <c r="F19" s="23"/>
      <c r="G19" s="119"/>
      <c r="H19" s="119"/>
      <c r="I19" s="119"/>
      <c r="J19" s="4"/>
      <c r="K19" s="4"/>
      <c r="L19" s="4"/>
    </row>
    <row r="20" spans="3:12" ht="12.75" customHeight="1" x14ac:dyDescent="0.3"/>
    <row r="21" spans="3:12" ht="15" customHeight="1" x14ac:dyDescent="0.3">
      <c r="D21" s="22"/>
      <c r="E21" s="23"/>
      <c r="F21" s="23"/>
      <c r="G21" s="22"/>
      <c r="H21" s="22"/>
      <c r="I21" s="22"/>
      <c r="J21" s="23"/>
      <c r="K21" s="23"/>
      <c r="L21" s="23"/>
    </row>
    <row r="22" spans="3:12" ht="6" customHeight="1" x14ac:dyDescent="0.3"/>
  </sheetData>
  <mergeCells count="1">
    <mergeCell ref="C1:K3"/>
  </mergeCells>
  <phoneticPr fontId="0" type="noConversion"/>
  <hyperlinks>
    <hyperlink ref="J6" location="Startseite!A1" tooltip="» Startseite" display="» Startseite" xr:uid="{0F4FAB0B-EF43-4DD9-9C6B-D1F23112A802}"/>
  </hyperlinks>
  <printOptions horizontalCentered="1" gridLinesSet="0"/>
  <pageMargins left="0.39370078740157483" right="0.39370078740157483" top="0.78740157480314965" bottom="0.78740157480314965" header="0.45" footer="0.51181102362204722"/>
  <pageSetup paperSize="9" scale="75" orientation="portrait" horizontalDpi="300"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8BD8-345C-41CC-928E-C3DB15507BB2}">
  <sheetPr codeName="DRUCK"/>
  <dimension ref="A1:E6"/>
  <sheetViews>
    <sheetView showGridLines="0" showRowColHeaders="0" workbookViewId="0">
      <selection activeCell="C2" sqref="C1:C2"/>
    </sheetView>
  </sheetViews>
  <sheetFormatPr baseColWidth="10" defaultColWidth="0" defaultRowHeight="14.4" x14ac:dyDescent="0.3"/>
  <cols>
    <col min="1" max="6" width="11.44140625" customWidth="1"/>
    <col min="7" max="255" width="12.5546875" customWidth="1"/>
  </cols>
  <sheetData>
    <row r="1" spans="1:5" x14ac:dyDescent="0.3">
      <c r="A1" s="14" t="b">
        <v>0</v>
      </c>
      <c r="B1" t="s">
        <v>81</v>
      </c>
      <c r="C1" t="b">
        <v>0</v>
      </c>
      <c r="D1" t="b">
        <v>0</v>
      </c>
      <c r="E1" t="b">
        <v>0</v>
      </c>
    </row>
    <row r="2" spans="1:5" x14ac:dyDescent="0.3">
      <c r="A2" s="14" t="b">
        <v>0</v>
      </c>
      <c r="B2" t="s">
        <v>82</v>
      </c>
      <c r="C2" t="b">
        <v>0</v>
      </c>
      <c r="D2" t="b">
        <v>0</v>
      </c>
      <c r="E2" t="b">
        <v>0</v>
      </c>
    </row>
    <row r="3" spans="1:5" x14ac:dyDescent="0.3">
      <c r="A3" s="14" t="b">
        <v>0</v>
      </c>
      <c r="B3" t="s">
        <v>82</v>
      </c>
      <c r="C3" t="b">
        <v>0</v>
      </c>
      <c r="D3" t="b">
        <v>0</v>
      </c>
      <c r="E3" t="b">
        <v>0</v>
      </c>
    </row>
    <row r="4" spans="1:5" x14ac:dyDescent="0.3">
      <c r="A4" s="14" t="b">
        <v>0</v>
      </c>
      <c r="B4" t="s">
        <v>82</v>
      </c>
      <c r="C4" t="b">
        <v>0</v>
      </c>
      <c r="D4" t="b">
        <v>0</v>
      </c>
      <c r="E4" t="b">
        <v>0</v>
      </c>
    </row>
    <row r="5" spans="1:5" x14ac:dyDescent="0.3">
      <c r="A5" s="14" t="b">
        <v>0</v>
      </c>
      <c r="B5" t="s">
        <v>82</v>
      </c>
      <c r="C5" t="b">
        <v>0</v>
      </c>
      <c r="D5" t="b">
        <v>0</v>
      </c>
      <c r="E5" t="b">
        <v>0</v>
      </c>
    </row>
    <row r="6" spans="1:5" x14ac:dyDescent="0.3">
      <c r="A6" s="14" t="b">
        <v>0</v>
      </c>
      <c r="B6" t="s">
        <v>82</v>
      </c>
      <c r="C6" t="b">
        <v>0</v>
      </c>
      <c r="D6" t="b">
        <v>0</v>
      </c>
      <c r="E6" t="b">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D83D8-0985-4046-934B-838979B7ED8F}">
  <sheetPr codeName="ICONS"/>
  <dimension ref="A1"/>
  <sheetViews>
    <sheetView showGridLines="0" showRowColHeaders="0" zoomScale="85" workbookViewId="0">
      <selection activeCell="P11" sqref="P11"/>
    </sheetView>
  </sheetViews>
  <sheetFormatPr baseColWidth="10" defaultColWidth="0" defaultRowHeight="12.6" x14ac:dyDescent="0.2"/>
  <cols>
    <col min="1" max="1" width="0.109375" style="1" customWidth="1"/>
    <col min="2" max="255" width="10.109375" style="1" customWidth="1"/>
    <col min="256" max="16384" width="0" style="1" hidden="1"/>
  </cols>
  <sheetData/>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2B2414F51209C4889A77C83DFC13516" ma:contentTypeVersion="22" ma:contentTypeDescription="Ein neues Dokument erstellen." ma:contentTypeScope="" ma:versionID="794366672e25e4f3a47c359c912d701b">
  <xsd:schema xmlns:xsd="http://www.w3.org/2001/XMLSchema" xmlns:xs="http://www.w3.org/2001/XMLSchema" xmlns:p="http://schemas.microsoft.com/office/2006/metadata/properties" xmlns:ns1="http://schemas.microsoft.com/sharepoint/v3" xmlns:ns2="d8713921-ea06-4982-babe-663e602d233a" xmlns:ns3="8cf8b716-41e7-4309-ade8-e958aed37dc5" targetNamespace="http://schemas.microsoft.com/office/2006/metadata/properties" ma:root="true" ma:fieldsID="ba8f8cf66dbfd107dd3f89928f210787" ns1:_="" ns2:_="" ns3:_="">
    <xsd:import namespace="http://schemas.microsoft.com/sharepoint/v3"/>
    <xsd:import namespace="d8713921-ea06-4982-babe-663e602d233a"/>
    <xsd:import namespace="8cf8b716-41e7-4309-ade8-e958aed37d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igenschaften der einheitlichen Compliancerichtlinie" ma:hidden="true" ma:internalName="_ip_UnifiedCompliancePolicyProperties">
      <xsd:simpleType>
        <xsd:restriction base="dms:Note"/>
      </xsd:simpleType>
    </xsd:element>
    <xsd:element name="_ip_UnifiedCompliancePolicyUIAction" ma:index="2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13921-ea06-4982-babe-663e602d233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610b91f3-4cae-474f-8494-646efe3ce2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f8b716-41e7-4309-ade8-e958aed37dc5"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a69d435a-7b48-4e69-bae9-edcfa4b0027d}" ma:internalName="TaxCatchAll" ma:showField="CatchAllData" ma:web="8cf8b716-41e7-4309-ade8-e958aed37d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cf8b716-41e7-4309-ade8-e958aed37dc5" xsi:nil="true"/>
    <lcf76f155ced4ddcb4097134ff3c332f xmlns="d8713921-ea06-4982-babe-663e602d233a">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8BB9D5DE-9FD2-4F12-B0A0-A4FCCBC0C9F9}">
  <ds:schemaRefs>
    <ds:schemaRef ds:uri="http://schemas.microsoft.com/sharepoint/v3/contenttype/forms"/>
  </ds:schemaRefs>
</ds:datastoreItem>
</file>

<file path=customXml/itemProps2.xml><?xml version="1.0" encoding="utf-8"?>
<ds:datastoreItem xmlns:ds="http://schemas.openxmlformats.org/officeDocument/2006/customXml" ds:itemID="{2B0CE20C-C226-477A-9EC5-9B32DE86411F}"/>
</file>

<file path=customXml/itemProps3.xml><?xml version="1.0" encoding="utf-8"?>
<ds:datastoreItem xmlns:ds="http://schemas.openxmlformats.org/officeDocument/2006/customXml" ds:itemID="{843F045B-9467-4245-8C63-5E95D8E74CB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Startseite</vt:lpstr>
      <vt:lpstr>Hilfe</vt:lpstr>
      <vt:lpstr>Fixkostendegression</vt:lpstr>
      <vt:lpstr>Kostenauflösung</vt:lpstr>
      <vt:lpstr>Fixkostenanalyse</vt:lpstr>
      <vt:lpstr>Tabvorlage</vt:lpstr>
      <vt:lpstr>Fixkostenanalyse!Druckbereich</vt:lpstr>
      <vt:lpstr>Fixkostendegression!Druckbereich</vt:lpstr>
      <vt:lpstr>Hilfe!Druckbereich</vt:lpstr>
      <vt:lpstr>Kostenauflösung!Druckbereich</vt:lpstr>
      <vt:lpstr>Startseite!Druckbereich</vt:lpstr>
      <vt:lpstr>TabkonfigAn</vt:lpstr>
    </vt:vector>
  </TitlesOfParts>
  <Manager/>
  <Company>Haufe Gruppe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Fixkostenmanagement</dc:title>
  <dc:subject/>
  <dc:creator>Wioletta Held</dc:creator>
  <cp:keywords/>
  <dc:description/>
  <cp:lastModifiedBy>Wissler, Sabine</cp:lastModifiedBy>
  <cp:revision/>
  <dcterms:created xsi:type="dcterms:W3CDTF">2006-11-22T07:21:17Z</dcterms:created>
  <dcterms:modified xsi:type="dcterms:W3CDTF">2026-01-28T17:02:16Z</dcterms:modified>
  <cp:category>HI1315665</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ReportOwner">
    <vt:lpwstr>Merklin-Wendle, Anja</vt:lpwstr>
  </property>
  <property fmtid="{D5CDD505-2E9C-101B-9397-08002B2CF9AE}" pid="3" name="ReportOwner">
    <vt:lpwstr>114</vt:lpwstr>
  </property>
  <property fmtid="{D5CDD505-2E9C-101B-9397-08002B2CF9AE}" pid="4" name="Datenbank">
    <vt:lpwstr>Toolbox</vt:lpwstr>
  </property>
  <property fmtid="{D5CDD505-2E9C-101B-9397-08002B2CF9AE}" pid="5" name="ContentTypeId">
    <vt:lpwstr>0x010100B2B2414F51209C4889A77C83DFC13516</vt:lpwstr>
  </property>
  <property fmtid="{D5CDD505-2E9C-101B-9397-08002B2CF9AE}" pid="6" name="ContentType">
    <vt:lpwstr>Arbeitsmappe</vt:lpwstr>
  </property>
  <property fmtid="{D5CDD505-2E9C-101B-9397-08002B2CF9AE}" pid="7" name="Dokumenttyp">
    <vt:lpwstr>Vorlage</vt:lpwstr>
  </property>
  <property fmtid="{D5CDD505-2E9C-101B-9397-08002B2CF9AE}" pid="8" name="URL">
    <vt:lpwstr/>
  </property>
</Properties>
</file>